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_Umweltatlas\Umweltatlas\02Wasser\02_13_VersickAbfluß\2022\UAengl\"/>
    </mc:Choice>
  </mc:AlternateContent>
  <xr:revisionPtr revIDLastSave="0" documentId="13_ncr:1_{74852227-338A-404A-A5C7-EC2588487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7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" i="2"/>
</calcChain>
</file>

<file path=xl/sharedStrings.xml><?xml version="1.0" encoding="utf-8"?>
<sst xmlns="http://schemas.openxmlformats.org/spreadsheetml/2006/main" count="69" uniqueCount="66">
  <si>
    <t>Dense block development, closed rear courtyard (1870s - 1918), 5-6 storeys</t>
  </si>
  <si>
    <t>Closed block development, rear courtyard (1870s - 1918), 5 storeys</t>
  </si>
  <si>
    <t>Closed and semi-open block development, decorative and garden courtyard (1870s-1918), 4 storeys</t>
  </si>
  <si>
    <t>Mixed development, semi-open and open shed courtyard, 2-4 storeys</t>
  </si>
  <si>
    <t>De-cored block-edge development, post-war gap closure</t>
  </si>
  <si>
    <t>Heterogeneous inner-city mixed development, post-war gap closure</t>
  </si>
  <si>
    <t>Large estate with tower high-rise buildings (1960s-1980), 4-11 storeys and more</t>
  </si>
  <si>
    <t>Block-edge development with large quadrangles (1920s-1940s), 2-5 storeys</t>
  </si>
  <si>
    <t>Free row development, landscaped residential greenery (1950s-1970s), 2-6 storeys</t>
  </si>
  <si>
    <t>Old school (built before 1945)</t>
  </si>
  <si>
    <t>New school (built after 1945)</t>
  </si>
  <si>
    <t>Sport facility, covered</t>
  </si>
  <si>
    <t>Sport facility, uncovered</t>
  </si>
  <si>
    <t>Village-like mixed development</t>
  </si>
  <si>
    <t>Row houses and duplex with yards</t>
  </si>
  <si>
    <t>Detached single-family homes with yards</t>
  </si>
  <si>
    <t>Villas and town villas with park-like gardens (mostly 1870s-1945)</t>
  </si>
  <si>
    <t>Densification in single-family home area, mixed development with yard and semi-private greening (1870s to present)</t>
  </si>
  <si>
    <t>Cemetery</t>
  </si>
  <si>
    <t>Core area</t>
  </si>
  <si>
    <t>Commercial and industrial area, large-scale retail, sparse development</t>
  </si>
  <si>
    <t>Commercial and industrial area, large-scale retail, dense development</t>
  </si>
  <si>
    <t>Utility area</t>
  </si>
  <si>
    <t>Non-residential mixed use area, sparse development</t>
  </si>
  <si>
    <t>Tree nursery / horticulture</t>
  </si>
  <si>
    <t>Allotment garden</t>
  </si>
  <si>
    <t>Non-residential mixed use area, dense development</t>
  </si>
  <si>
    <t>Security and order</t>
  </si>
  <si>
    <t>Administrative</t>
  </si>
  <si>
    <t>University and research</t>
  </si>
  <si>
    <t>Culture</t>
  </si>
  <si>
    <t>Hospital</t>
  </si>
  <si>
    <t>Children’s day care centre</t>
  </si>
  <si>
    <t>Church</t>
  </si>
  <si>
    <t>Other youth facility</t>
  </si>
  <si>
    <t>Park / green space</t>
  </si>
  <si>
    <t>City square / promenade</t>
  </si>
  <si>
    <t>Forest</t>
  </si>
  <si>
    <t>Agriculture</t>
  </si>
  <si>
    <t>Fallow area</t>
  </si>
  <si>
    <t>Camping ground</t>
  </si>
  <si>
    <t>Weekend cottage and allotment-garden-type area</t>
  </si>
  <si>
    <t>Other and miscellaneous public facility / special use area</t>
  </si>
  <si>
    <t>Parallel row buildings with architectural green strips (1920 - 1930s), 2-5 storeys</t>
  </si>
  <si>
    <t>Rental-flat buildings of the 1990s and later</t>
  </si>
  <si>
    <t>Parking area</t>
  </si>
  <si>
    <t>Railway station and railway ground, without track area</t>
  </si>
  <si>
    <t>Airport</t>
  </si>
  <si>
    <t>Other traffic area</t>
  </si>
  <si>
    <t>Construction site</t>
  </si>
  <si>
    <t>Track area</t>
  </si>
  <si>
    <t>Roads</t>
  </si>
  <si>
    <t>Berlin (excluding water bodies)</t>
  </si>
  <si>
    <t>Area type (2020)</t>
  </si>
  <si>
    <t>Number of blocks</t>
  </si>
  <si>
    <t>Block area [ha]</t>
  </si>
  <si>
    <t>Average annual precipitation 1991-2020 [mm], corrected</t>
  </si>
  <si>
    <t>Impervious coverage [%]</t>
  </si>
  <si>
    <t>Built-up impervious area [%]</t>
  </si>
  <si>
    <t>Surface runoff [mm]</t>
  </si>
  <si>
    <t>Infiltration [mm]</t>
  </si>
  <si>
    <t>Evapotranspiration [mm]</t>
  </si>
  <si>
    <t>Reference scenario: natural water balance</t>
  </si>
  <si>
    <t>Water balance (2022)</t>
  </si>
  <si>
    <t xml:space="preserve">  Tab. 5: Deviations of the water balance from natural conditions, area-weighted by area type, as of 2022</t>
  </si>
  <si>
    <t>ΔW (Delta W): deviation from natural water balance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</si>
</sst>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" fontId="5" fillId="4" borderId="12" xfId="2" applyNumberFormat="1" applyFont="1" applyFill="1" applyBorder="1" applyAlignment="1">
      <alignment horizontal="right" vertical="center" wrapText="1"/>
    </xf>
    <xf numFmtId="164" fontId="5" fillId="4" borderId="12" xfId="2" applyNumberFormat="1" applyFont="1" applyFill="1" applyBorder="1" applyAlignment="1">
      <alignment horizontal="right" vertical="center" wrapText="1"/>
    </xf>
    <xf numFmtId="1" fontId="5" fillId="4" borderId="13" xfId="2" applyNumberFormat="1" applyFont="1" applyFill="1" applyBorder="1" applyAlignment="1">
      <alignment horizontal="right" vertical="center" wrapText="1"/>
    </xf>
    <xf numFmtId="164" fontId="5" fillId="4" borderId="13" xfId="2" applyNumberFormat="1" applyFont="1" applyFill="1" applyBorder="1" applyAlignment="1">
      <alignment horizontal="right" vertical="center" wrapText="1"/>
    </xf>
    <xf numFmtId="1" fontId="5" fillId="4" borderId="14" xfId="2" applyNumberFormat="1" applyFont="1" applyFill="1" applyBorder="1" applyAlignment="1">
      <alignment horizontal="right" vertical="center" wrapText="1"/>
    </xf>
    <xf numFmtId="164" fontId="5" fillId="4" borderId="14" xfId="2" applyNumberFormat="1" applyFont="1" applyFill="1" applyBorder="1" applyAlignment="1">
      <alignment horizontal="right" vertical="center" wrapText="1"/>
    </xf>
    <xf numFmtId="0" fontId="5" fillId="4" borderId="15" xfId="2" applyFont="1" applyFill="1" applyBorder="1" applyAlignment="1">
      <alignment vertical="center" wrapText="1"/>
    </xf>
    <xf numFmtId="1" fontId="5" fillId="4" borderId="15" xfId="2" applyNumberFormat="1" applyFont="1" applyFill="1" applyBorder="1" applyAlignment="1">
      <alignment horizontal="right" vertical="center" wrapText="1"/>
    </xf>
    <xf numFmtId="164" fontId="5" fillId="4" borderId="15" xfId="2" applyNumberFormat="1" applyFont="1" applyFill="1" applyBorder="1" applyAlignment="1">
      <alignment horizontal="right" vertical="center" wrapText="1"/>
    </xf>
    <xf numFmtId="1" fontId="5" fillId="4" borderId="16" xfId="2" applyNumberFormat="1" applyFont="1" applyFill="1" applyBorder="1" applyAlignment="1">
      <alignment horizontal="right" vertical="center" wrapText="1"/>
    </xf>
    <xf numFmtId="164" fontId="5" fillId="4" borderId="16" xfId="2" applyNumberFormat="1" applyFont="1" applyFill="1" applyBorder="1" applyAlignment="1">
      <alignment horizontal="right" vertical="center" wrapText="1"/>
    </xf>
    <xf numFmtId="0" fontId="4" fillId="0" borderId="17" xfId="0" applyFont="1" applyBorder="1"/>
    <xf numFmtId="0" fontId="5" fillId="4" borderId="18" xfId="2" applyFont="1" applyFill="1" applyBorder="1" applyAlignment="1">
      <alignment horizontal="center" vertical="center" wrapText="1"/>
    </xf>
    <xf numFmtId="0" fontId="5" fillId="4" borderId="19" xfId="2" applyFont="1" applyFill="1" applyBorder="1" applyAlignment="1">
      <alignment horizontal="center" vertical="center" wrapText="1"/>
    </xf>
    <xf numFmtId="0" fontId="5" fillId="4" borderId="20" xfId="2" applyFont="1" applyFill="1" applyBorder="1" applyAlignment="1">
      <alignment horizontal="center" vertical="center" wrapText="1"/>
    </xf>
    <xf numFmtId="0" fontId="5" fillId="4" borderId="17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6" fillId="0" borderId="0" xfId="0" applyFont="1"/>
    <xf numFmtId="165" fontId="4" fillId="0" borderId="0" xfId="1" applyNumberFormat="1" applyFont="1"/>
    <xf numFmtId="165" fontId="5" fillId="4" borderId="12" xfId="1" applyNumberFormat="1" applyFont="1" applyFill="1" applyBorder="1" applyAlignment="1">
      <alignment horizontal="right" vertical="center" wrapText="1"/>
    </xf>
    <xf numFmtId="165" fontId="5" fillId="4" borderId="13" xfId="1" applyNumberFormat="1" applyFont="1" applyFill="1" applyBorder="1" applyAlignment="1">
      <alignment horizontal="right" vertical="center" wrapText="1"/>
    </xf>
    <xf numFmtId="165" fontId="5" fillId="4" borderId="14" xfId="1" applyNumberFormat="1" applyFont="1" applyFill="1" applyBorder="1" applyAlignment="1">
      <alignment horizontal="right" vertical="center" wrapText="1"/>
    </xf>
    <xf numFmtId="165" fontId="5" fillId="4" borderId="15" xfId="1" applyNumberFormat="1" applyFont="1" applyFill="1" applyBorder="1" applyAlignment="1">
      <alignment horizontal="right" vertical="center" wrapText="1"/>
    </xf>
    <xf numFmtId="165" fontId="5" fillId="4" borderId="16" xfId="1" applyNumberFormat="1" applyFont="1" applyFill="1" applyBorder="1" applyAlignment="1">
      <alignment horizontal="right" vertical="center" wrapText="1"/>
    </xf>
    <xf numFmtId="0" fontId="6" fillId="0" borderId="17" xfId="0" applyFont="1" applyBorder="1"/>
    <xf numFmtId="0" fontId="7" fillId="4" borderId="9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left" vertical="center" wrapText="1"/>
    </xf>
    <xf numFmtId="165" fontId="7" fillId="4" borderId="9" xfId="1" applyNumberFormat="1" applyFont="1" applyFill="1" applyBorder="1" applyAlignment="1">
      <alignment horizontal="right" vertical="center" wrapText="1"/>
    </xf>
    <xf numFmtId="1" fontId="7" fillId="4" borderId="9" xfId="2" applyNumberFormat="1" applyFont="1" applyFill="1" applyBorder="1" applyAlignment="1">
      <alignment horizontal="right" vertical="center" wrapText="1"/>
    </xf>
    <xf numFmtId="0" fontId="7" fillId="4" borderId="9" xfId="2" applyFont="1" applyFill="1" applyBorder="1" applyAlignment="1">
      <alignment vertical="center"/>
    </xf>
    <xf numFmtId="0" fontId="5" fillId="2" borderId="6" xfId="2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4" fillId="4" borderId="12" xfId="0" applyNumberFormat="1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vertical="center"/>
    </xf>
    <xf numFmtId="164" fontId="4" fillId="4" borderId="16" xfId="0" applyNumberFormat="1" applyFont="1" applyFill="1" applyBorder="1" applyAlignment="1">
      <alignment vertical="center"/>
    </xf>
    <xf numFmtId="164" fontId="6" fillId="4" borderId="9" xfId="0" applyNumberFormat="1" applyFont="1" applyFill="1" applyBorder="1" applyAlignment="1">
      <alignment vertical="center"/>
    </xf>
    <xf numFmtId="0" fontId="8" fillId="5" borderId="25" xfId="0" applyFont="1" applyFill="1" applyBorder="1" applyAlignment="1" applyProtection="1">
      <alignment horizontal="left" vertical="center" wrapText="1"/>
      <protection locked="0"/>
    </xf>
    <xf numFmtId="0" fontId="8" fillId="5" borderId="26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165" fontId="5" fillId="2" borderId="6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164" fontId="5" fillId="2" borderId="22" xfId="2" applyNumberFormat="1" applyFont="1" applyFill="1" applyBorder="1" applyAlignment="1">
      <alignment horizontal="center" vertical="center" wrapText="1"/>
    </xf>
    <xf numFmtId="164" fontId="5" fillId="2" borderId="23" xfId="2" applyNumberFormat="1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165" fontId="5" fillId="2" borderId="24" xfId="1" applyNumberFormat="1" applyFont="1" applyFill="1" applyBorder="1" applyAlignment="1">
      <alignment horizontal="center" vertical="center" wrapText="1"/>
    </xf>
  </cellXfs>
  <cellStyles count="3">
    <cellStyle name="Komma" xfId="1" builtinId="3"/>
    <cellStyle name="Standard" xfId="0" builtinId="0"/>
    <cellStyle name="Standard_Tabelle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workbookViewId="0">
      <selection activeCell="O5" sqref="O5"/>
    </sheetView>
  </sheetViews>
  <sheetFormatPr baseColWidth="10" defaultColWidth="11.42578125" defaultRowHeight="12" x14ac:dyDescent="0.2"/>
  <cols>
    <col min="1" max="1" width="4.85546875" style="1" customWidth="1"/>
    <col min="2" max="2" width="6.140625" style="1" customWidth="1"/>
    <col min="3" max="3" width="20.140625" style="1" bestFit="1" customWidth="1"/>
    <col min="4" max="5" width="11.42578125" style="24"/>
    <col min="6" max="6" width="12.7109375" style="1" customWidth="1"/>
    <col min="7" max="13" width="11.42578125" style="1"/>
    <col min="14" max="14" width="15" style="1" customWidth="1"/>
    <col min="15" max="15" width="15.7109375" style="37" customWidth="1"/>
    <col min="16" max="16384" width="11.42578125" style="1"/>
  </cols>
  <sheetData>
    <row r="1" spans="1:15" ht="12.75" customHeight="1" x14ac:dyDescent="0.2"/>
    <row r="2" spans="1:15" ht="24" customHeight="1" x14ac:dyDescent="0.2">
      <c r="B2" s="44" t="s">
        <v>64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15" s="2" customFormat="1" ht="24" customHeight="1" x14ac:dyDescent="0.25">
      <c r="B3" s="47" t="s">
        <v>53</v>
      </c>
      <c r="C3" s="48"/>
      <c r="D3" s="51" t="s">
        <v>54</v>
      </c>
      <c r="E3" s="60" t="s">
        <v>55</v>
      </c>
      <c r="F3" s="53" t="s">
        <v>56</v>
      </c>
      <c r="G3" s="55" t="s">
        <v>63</v>
      </c>
      <c r="H3" s="56"/>
      <c r="I3" s="56"/>
      <c r="J3" s="56"/>
      <c r="K3" s="57"/>
      <c r="L3" s="55" t="s">
        <v>62</v>
      </c>
      <c r="M3" s="56"/>
      <c r="N3" s="57"/>
      <c r="O3" s="58" t="s">
        <v>65</v>
      </c>
    </row>
    <row r="4" spans="1:15" s="3" customFormat="1" ht="50.25" customHeight="1" x14ac:dyDescent="0.25">
      <c r="B4" s="49"/>
      <c r="C4" s="50"/>
      <c r="D4" s="52"/>
      <c r="E4" s="61"/>
      <c r="F4" s="54"/>
      <c r="G4" s="36" t="s">
        <v>57</v>
      </c>
      <c r="H4" s="36" t="s">
        <v>58</v>
      </c>
      <c r="I4" s="36" t="s">
        <v>59</v>
      </c>
      <c r="J4" s="36" t="s">
        <v>60</v>
      </c>
      <c r="K4" s="36" t="s">
        <v>61</v>
      </c>
      <c r="L4" s="36" t="s">
        <v>59</v>
      </c>
      <c r="M4" s="36" t="s">
        <v>60</v>
      </c>
      <c r="N4" s="36" t="s">
        <v>61</v>
      </c>
      <c r="O4" s="59"/>
    </row>
    <row r="5" spans="1:15" ht="50.25" customHeight="1" x14ac:dyDescent="0.2">
      <c r="A5" s="15"/>
      <c r="B5" s="16">
        <v>1</v>
      </c>
      <c r="C5" s="43" t="s">
        <v>0</v>
      </c>
      <c r="D5" s="25">
        <v>196</v>
      </c>
      <c r="E5" s="25">
        <v>277.88726996215513</v>
      </c>
      <c r="F5" s="4">
        <v>627.02612825303481</v>
      </c>
      <c r="G5" s="5">
        <v>86.152857142857172</v>
      </c>
      <c r="H5" s="5">
        <v>64.003928571428531</v>
      </c>
      <c r="I5" s="4">
        <v>387.88178250206317</v>
      </c>
      <c r="J5" s="4">
        <v>79.322892829688129</v>
      </c>
      <c r="K5" s="4">
        <v>159.82149371584541</v>
      </c>
      <c r="L5" s="4">
        <v>0</v>
      </c>
      <c r="M5" s="4">
        <v>132.7235544908076</v>
      </c>
      <c r="N5" s="4">
        <v>494.30257376222698</v>
      </c>
      <c r="O5" s="38">
        <f>0.5*(ABS(N5-K5)+ABS(M5-J5)+ABS(L5-I5))*100/F5</f>
        <v>61.86054210937975</v>
      </c>
    </row>
    <row r="6" spans="1:15" ht="50.25" customHeight="1" x14ac:dyDescent="0.2">
      <c r="A6" s="15"/>
      <c r="B6" s="17">
        <v>2</v>
      </c>
      <c r="C6" s="42" t="s">
        <v>1</v>
      </c>
      <c r="D6" s="26">
        <v>997</v>
      </c>
      <c r="E6" s="26">
        <v>1654.8526854956829</v>
      </c>
      <c r="F6" s="6">
        <v>625.14048011241118</v>
      </c>
      <c r="G6" s="7">
        <v>78.590692076228763</v>
      </c>
      <c r="H6" s="7">
        <v>54.549618856569708</v>
      </c>
      <c r="I6" s="6">
        <v>322.27252589299775</v>
      </c>
      <c r="J6" s="6">
        <v>116.05059325085584</v>
      </c>
      <c r="K6" s="6">
        <v>186.81737715776438</v>
      </c>
      <c r="L6" s="6">
        <v>0</v>
      </c>
      <c r="M6" s="6">
        <v>134.38151584168872</v>
      </c>
      <c r="N6" s="8">
        <v>490.75896427072178</v>
      </c>
      <c r="O6" s="39">
        <f t="shared" ref="O6:O56" si="0">0.5*(ABS(N6-K6)+ABS(M6-J6)+ABS(L6-I6))*100/F6</f>
        <v>51.552015595029737</v>
      </c>
    </row>
    <row r="7" spans="1:15" ht="56.25" x14ac:dyDescent="0.2">
      <c r="A7" s="15"/>
      <c r="B7" s="18">
        <v>3</v>
      </c>
      <c r="C7" s="42" t="s">
        <v>2</v>
      </c>
      <c r="D7" s="27">
        <v>433</v>
      </c>
      <c r="E7" s="27">
        <v>648.33680389317124</v>
      </c>
      <c r="F7" s="8">
        <v>628.83456844854254</v>
      </c>
      <c r="G7" s="9">
        <v>68.101916859122383</v>
      </c>
      <c r="H7" s="9">
        <v>44.364480369514972</v>
      </c>
      <c r="I7" s="8">
        <v>230.3365196090638</v>
      </c>
      <c r="J7" s="8">
        <v>180.82627114377854</v>
      </c>
      <c r="K7" s="8">
        <v>217.67179824880176</v>
      </c>
      <c r="L7" s="8">
        <v>0</v>
      </c>
      <c r="M7" s="8">
        <v>129.96202351104941</v>
      </c>
      <c r="N7" s="13">
        <v>498.87254493749253</v>
      </c>
      <c r="O7" s="39">
        <f t="shared" si="0"/>
        <v>44.717763792632923</v>
      </c>
    </row>
    <row r="8" spans="1:15" ht="50.25" customHeight="1" x14ac:dyDescent="0.2">
      <c r="A8" s="15"/>
      <c r="B8" s="19">
        <v>6</v>
      </c>
      <c r="C8" s="42" t="s">
        <v>3</v>
      </c>
      <c r="D8" s="28">
        <v>103</v>
      </c>
      <c r="E8" s="28">
        <v>196.23659301403299</v>
      </c>
      <c r="F8" s="11">
        <v>626.92063248429179</v>
      </c>
      <c r="G8" s="12">
        <v>64.63368932038837</v>
      </c>
      <c r="H8" s="12">
        <v>36.385145631067964</v>
      </c>
      <c r="I8" s="11">
        <v>185.28007880738522</v>
      </c>
      <c r="J8" s="11">
        <v>215.7645886740608</v>
      </c>
      <c r="K8" s="11">
        <v>225.87587619499945</v>
      </c>
      <c r="L8" s="11">
        <v>0</v>
      </c>
      <c r="M8" s="11">
        <v>128.7531489909708</v>
      </c>
      <c r="N8" s="11">
        <v>498.1674834933209</v>
      </c>
      <c r="O8" s="39">
        <f t="shared" si="0"/>
        <v>43.433179382753991</v>
      </c>
    </row>
    <row r="9" spans="1:15" ht="50.25" customHeight="1" x14ac:dyDescent="0.2">
      <c r="A9" s="15"/>
      <c r="B9" s="18">
        <v>7</v>
      </c>
      <c r="C9" s="42" t="s">
        <v>4</v>
      </c>
      <c r="D9" s="27">
        <v>484</v>
      </c>
      <c r="E9" s="27">
        <v>841.29554562769181</v>
      </c>
      <c r="F9" s="8">
        <v>623.82905274993368</v>
      </c>
      <c r="G9" s="9">
        <v>67.14402892561985</v>
      </c>
      <c r="H9" s="9">
        <v>42.67605371900823</v>
      </c>
      <c r="I9" s="8">
        <v>246.28950003558765</v>
      </c>
      <c r="J9" s="8">
        <v>147.63354922055376</v>
      </c>
      <c r="K9" s="8">
        <v>229.90600671269502</v>
      </c>
      <c r="L9" s="8">
        <v>0</v>
      </c>
      <c r="M9" s="8">
        <v>127.99400122678824</v>
      </c>
      <c r="N9" s="8">
        <v>495.83505152314558</v>
      </c>
      <c r="O9" s="39">
        <f t="shared" si="0"/>
        <v>42.628512610569523</v>
      </c>
    </row>
    <row r="10" spans="1:15" ht="33.75" x14ac:dyDescent="0.2">
      <c r="A10" s="15"/>
      <c r="B10" s="19">
        <v>8</v>
      </c>
      <c r="C10" s="42" t="s">
        <v>5</v>
      </c>
      <c r="D10" s="28">
        <v>113</v>
      </c>
      <c r="E10" s="28">
        <v>277.94299200815612</v>
      </c>
      <c r="F10" s="11">
        <v>624.92564844528283</v>
      </c>
      <c r="G10" s="12">
        <v>66.936991150442509</v>
      </c>
      <c r="H10" s="12">
        <v>40.374778761061947</v>
      </c>
      <c r="I10" s="11">
        <v>253.67327942664673</v>
      </c>
      <c r="J10" s="11">
        <v>144.54881692038978</v>
      </c>
      <c r="K10" s="11">
        <v>226.70351351724042</v>
      </c>
      <c r="L10" s="11">
        <v>0</v>
      </c>
      <c r="M10" s="11">
        <v>131.27563356352488</v>
      </c>
      <c r="N10" s="11">
        <v>493.65001488175778</v>
      </c>
      <c r="O10" s="39">
        <f t="shared" si="0"/>
        <v>42.716518795177564</v>
      </c>
    </row>
    <row r="11" spans="1:15" ht="50.25" customHeight="1" x14ac:dyDescent="0.2">
      <c r="A11" s="15"/>
      <c r="B11" s="18">
        <v>9</v>
      </c>
      <c r="C11" s="42" t="s">
        <v>6</v>
      </c>
      <c r="D11" s="27">
        <v>724</v>
      </c>
      <c r="E11" s="27">
        <v>2389.9356458826601</v>
      </c>
      <c r="F11" s="8">
        <v>633.25349041105937</v>
      </c>
      <c r="G11" s="9">
        <v>48.163729281767928</v>
      </c>
      <c r="H11" s="9">
        <v>24.427693370165741</v>
      </c>
      <c r="I11" s="8">
        <v>154.60227919158731</v>
      </c>
      <c r="J11" s="8">
        <v>197.04190705915772</v>
      </c>
      <c r="K11" s="8">
        <v>281.60933748925311</v>
      </c>
      <c r="L11" s="8">
        <v>0</v>
      </c>
      <c r="M11" s="8">
        <v>130.61881775073462</v>
      </c>
      <c r="N11" s="8">
        <v>502.63467266032603</v>
      </c>
      <c r="O11" s="39">
        <f t="shared" si="0"/>
        <v>34.903139924593077</v>
      </c>
    </row>
    <row r="12" spans="1:15" ht="50.25" customHeight="1" x14ac:dyDescent="0.2">
      <c r="A12" s="15"/>
      <c r="B12" s="19">
        <v>10</v>
      </c>
      <c r="C12" s="42" t="s">
        <v>7</v>
      </c>
      <c r="D12" s="28">
        <v>589</v>
      </c>
      <c r="E12" s="28">
        <v>849.9438128705259</v>
      </c>
      <c r="F12" s="11">
        <v>628.50231153839252</v>
      </c>
      <c r="G12" s="12">
        <v>57.219269949066167</v>
      </c>
      <c r="H12" s="12">
        <v>37.6213582342954</v>
      </c>
      <c r="I12" s="11">
        <v>188.03327483529688</v>
      </c>
      <c r="J12" s="11">
        <v>194.90501288982821</v>
      </c>
      <c r="K12" s="11">
        <v>245.56401678472417</v>
      </c>
      <c r="L12" s="11">
        <v>0</v>
      </c>
      <c r="M12" s="11">
        <v>130.90580654066625</v>
      </c>
      <c r="N12" s="11">
        <v>497.59650499772613</v>
      </c>
      <c r="O12" s="39">
        <f t="shared" si="0"/>
        <v>40.100486517197929</v>
      </c>
    </row>
    <row r="13" spans="1:15" ht="45" x14ac:dyDescent="0.2">
      <c r="A13" s="15"/>
      <c r="B13" s="18">
        <v>11</v>
      </c>
      <c r="C13" s="42" t="s">
        <v>8</v>
      </c>
      <c r="D13" s="27">
        <v>866</v>
      </c>
      <c r="E13" s="27">
        <v>2467.9204067071973</v>
      </c>
      <c r="F13" s="8">
        <v>627.98352949990419</v>
      </c>
      <c r="G13" s="9">
        <v>43.827517321016153</v>
      </c>
      <c r="H13" s="9">
        <v>23.590681293302563</v>
      </c>
      <c r="I13" s="8">
        <v>131.8565465578543</v>
      </c>
      <c r="J13" s="8">
        <v>206.06554660259167</v>
      </c>
      <c r="K13" s="8">
        <v>290.06143740525374</v>
      </c>
      <c r="L13" s="8">
        <v>0</v>
      </c>
      <c r="M13" s="8">
        <v>124.5285136698095</v>
      </c>
      <c r="N13" s="8">
        <v>503.45501583009514</v>
      </c>
      <c r="O13" s="39">
        <f t="shared" si="0"/>
        <v>33.980760471166384</v>
      </c>
    </row>
    <row r="14" spans="1:15" ht="22.5" x14ac:dyDescent="0.2">
      <c r="A14" s="15"/>
      <c r="B14" s="19">
        <v>12</v>
      </c>
      <c r="C14" s="42" t="s">
        <v>9</v>
      </c>
      <c r="D14" s="28">
        <v>193</v>
      </c>
      <c r="E14" s="28">
        <v>320.16030562753821</v>
      </c>
      <c r="F14" s="11">
        <v>629.67934823047426</v>
      </c>
      <c r="G14" s="12">
        <v>56.607305699481834</v>
      </c>
      <c r="H14" s="12">
        <v>27.991191709844546</v>
      </c>
      <c r="I14" s="11">
        <v>174.78392903998005</v>
      </c>
      <c r="J14" s="11">
        <v>193.97166435255789</v>
      </c>
      <c r="K14" s="11">
        <v>260.92383915731875</v>
      </c>
      <c r="L14" s="11">
        <v>0</v>
      </c>
      <c r="M14" s="11">
        <v>131.8200080882435</v>
      </c>
      <c r="N14" s="11">
        <v>497.85934014223062</v>
      </c>
      <c r="O14" s="39">
        <f t="shared" si="0"/>
        <v>37.627967918979678</v>
      </c>
    </row>
    <row r="15" spans="1:15" ht="22.5" x14ac:dyDescent="0.2">
      <c r="A15" s="15"/>
      <c r="B15" s="18">
        <v>13</v>
      </c>
      <c r="C15" s="42" t="s">
        <v>10</v>
      </c>
      <c r="D15" s="27">
        <v>422</v>
      </c>
      <c r="E15" s="27">
        <v>968.93903983556049</v>
      </c>
      <c r="F15" s="8">
        <v>631.05299035462247</v>
      </c>
      <c r="G15" s="9">
        <v>52.51853080568722</v>
      </c>
      <c r="H15" s="9">
        <v>22.84888625592416</v>
      </c>
      <c r="I15" s="8">
        <v>146.65291923193931</v>
      </c>
      <c r="J15" s="8">
        <v>215.45795478392955</v>
      </c>
      <c r="K15" s="8">
        <v>268.94213253385703</v>
      </c>
      <c r="L15" s="8">
        <v>0</v>
      </c>
      <c r="M15" s="8">
        <v>132.91087647971065</v>
      </c>
      <c r="N15" s="8">
        <v>498.14211387491179</v>
      </c>
      <c r="O15" s="39">
        <f t="shared" si="0"/>
        <v>36.320244566119044</v>
      </c>
    </row>
    <row r="16" spans="1:15" x14ac:dyDescent="0.2">
      <c r="A16" s="15"/>
      <c r="B16" s="19">
        <v>16</v>
      </c>
      <c r="C16" s="42" t="s">
        <v>11</v>
      </c>
      <c r="D16" s="28">
        <v>428</v>
      </c>
      <c r="E16" s="28">
        <v>1612.1181768891136</v>
      </c>
      <c r="F16" s="11">
        <v>632.20213223799317</v>
      </c>
      <c r="G16" s="12">
        <v>37.950070093457953</v>
      </c>
      <c r="H16" s="12">
        <v>5.9180607476635556</v>
      </c>
      <c r="I16" s="11">
        <v>41.901838450382577</v>
      </c>
      <c r="J16" s="11">
        <v>281.5028287301613</v>
      </c>
      <c r="K16" s="11">
        <v>308.79749775683047</v>
      </c>
      <c r="L16" s="11">
        <v>0</v>
      </c>
      <c r="M16" s="11">
        <v>124.1404433074231</v>
      </c>
      <c r="N16" s="11">
        <v>508.06168893057048</v>
      </c>
      <c r="O16" s="39">
        <f t="shared" si="0"/>
        <v>31.519066033206162</v>
      </c>
    </row>
    <row r="17" spans="1:15" x14ac:dyDescent="0.2">
      <c r="A17" s="15"/>
      <c r="B17" s="18">
        <v>17</v>
      </c>
      <c r="C17" s="42" t="s">
        <v>12</v>
      </c>
      <c r="D17" s="27">
        <v>90</v>
      </c>
      <c r="E17" s="27">
        <v>200.32543664212599</v>
      </c>
      <c r="F17" s="8">
        <v>631.37118386475049</v>
      </c>
      <c r="G17" s="9">
        <v>45.773111111111099</v>
      </c>
      <c r="H17" s="9">
        <v>23.95044444444445</v>
      </c>
      <c r="I17" s="8">
        <v>104.1087270947049</v>
      </c>
      <c r="J17" s="8">
        <v>245.97027354305567</v>
      </c>
      <c r="K17" s="8">
        <v>281.29230966123703</v>
      </c>
      <c r="L17" s="8">
        <v>0</v>
      </c>
      <c r="M17" s="8">
        <v>129.83485686974379</v>
      </c>
      <c r="N17" s="8">
        <v>501.53632699500656</v>
      </c>
      <c r="O17" s="39">
        <f t="shared" si="0"/>
        <v>34.883454642756213</v>
      </c>
    </row>
    <row r="18" spans="1:15" ht="22.5" x14ac:dyDescent="0.2">
      <c r="A18" s="15"/>
      <c r="B18" s="19">
        <v>21</v>
      </c>
      <c r="C18" s="42" t="s">
        <v>13</v>
      </c>
      <c r="D18" s="28">
        <v>114</v>
      </c>
      <c r="E18" s="28">
        <v>393.97526867747195</v>
      </c>
      <c r="F18" s="11">
        <v>635.5616264368814</v>
      </c>
      <c r="G18" s="12">
        <v>39.954385964912284</v>
      </c>
      <c r="H18" s="12">
        <v>25.263859649122793</v>
      </c>
      <c r="I18" s="11">
        <v>37.423338847894215</v>
      </c>
      <c r="J18" s="11">
        <v>305.90589171171837</v>
      </c>
      <c r="K18" s="11">
        <v>292.23236517083495</v>
      </c>
      <c r="L18" s="11">
        <v>0</v>
      </c>
      <c r="M18" s="11">
        <v>107.96684967613361</v>
      </c>
      <c r="N18" s="11">
        <v>527.59477676074755</v>
      </c>
      <c r="O18" s="39">
        <f t="shared" si="0"/>
        <v>37.032191127742664</v>
      </c>
    </row>
    <row r="19" spans="1:15" ht="22.5" x14ac:dyDescent="0.2">
      <c r="A19" s="15"/>
      <c r="B19" s="18">
        <v>22</v>
      </c>
      <c r="C19" s="42" t="s">
        <v>14</v>
      </c>
      <c r="D19" s="27">
        <v>1088</v>
      </c>
      <c r="E19" s="27">
        <v>1806.545343534204</v>
      </c>
      <c r="F19" s="8">
        <v>634.77824951238699</v>
      </c>
      <c r="G19" s="9">
        <v>39.599466911764672</v>
      </c>
      <c r="H19" s="9">
        <v>27.094080882352952</v>
      </c>
      <c r="I19" s="8">
        <v>37.12622031671728</v>
      </c>
      <c r="J19" s="8">
        <v>289.16510815563765</v>
      </c>
      <c r="K19" s="8">
        <v>308.48694870485502</v>
      </c>
      <c r="L19" s="8">
        <v>0</v>
      </c>
      <c r="M19" s="8">
        <v>65.667728053245042</v>
      </c>
      <c r="N19" s="8">
        <v>569.11052145914141</v>
      </c>
      <c r="O19" s="39">
        <f t="shared" si="0"/>
        <v>41.057422302496896</v>
      </c>
    </row>
    <row r="20" spans="1:15" ht="22.5" x14ac:dyDescent="0.2">
      <c r="B20" s="20">
        <v>23</v>
      </c>
      <c r="C20" s="42" t="s">
        <v>15</v>
      </c>
      <c r="D20" s="28">
        <v>4769</v>
      </c>
      <c r="E20" s="28">
        <v>9688.5205487500534</v>
      </c>
      <c r="F20" s="11">
        <v>634.39123821011276</v>
      </c>
      <c r="G20" s="12">
        <v>35.559328999790353</v>
      </c>
      <c r="H20" s="12">
        <v>24.55846299014474</v>
      </c>
      <c r="I20" s="11">
        <v>17.125294773805244</v>
      </c>
      <c r="J20" s="11">
        <v>289.69218016219099</v>
      </c>
      <c r="K20" s="11">
        <v>327.57375823855921</v>
      </c>
      <c r="L20" s="11">
        <v>0</v>
      </c>
      <c r="M20" s="11">
        <v>57.553081352716703</v>
      </c>
      <c r="N20" s="11">
        <v>576.83815685739376</v>
      </c>
      <c r="O20" s="39">
        <f t="shared" si="0"/>
        <v>39.291903968336293</v>
      </c>
    </row>
    <row r="21" spans="1:15" ht="50.25" customHeight="1" x14ac:dyDescent="0.2">
      <c r="A21" s="15"/>
      <c r="B21" s="18">
        <v>24</v>
      </c>
      <c r="C21" s="42" t="s">
        <v>16</v>
      </c>
      <c r="D21" s="27">
        <v>703</v>
      </c>
      <c r="E21" s="27">
        <v>1525.7245602385049</v>
      </c>
      <c r="F21" s="8">
        <v>638.51755337258464</v>
      </c>
      <c r="G21" s="9">
        <v>37.718790896159327</v>
      </c>
      <c r="H21" s="9">
        <v>25.744594594594595</v>
      </c>
      <c r="I21" s="8">
        <v>47.205756078826575</v>
      </c>
      <c r="J21" s="8">
        <v>230.2622668646394</v>
      </c>
      <c r="K21" s="8">
        <v>361.04958196804046</v>
      </c>
      <c r="L21" s="8">
        <v>0</v>
      </c>
      <c r="M21" s="8">
        <v>62.957889097984783</v>
      </c>
      <c r="N21" s="8">
        <v>575.55966427459919</v>
      </c>
      <c r="O21" s="39">
        <f t="shared" si="0"/>
        <v>33.595021302546726</v>
      </c>
    </row>
    <row r="22" spans="1:15" ht="56.25" x14ac:dyDescent="0.2">
      <c r="A22" s="15"/>
      <c r="B22" s="19">
        <v>25</v>
      </c>
      <c r="C22" s="42" t="s">
        <v>17</v>
      </c>
      <c r="D22" s="28">
        <v>356</v>
      </c>
      <c r="E22" s="28">
        <v>944.26516715661808</v>
      </c>
      <c r="F22" s="11">
        <v>636.19175263496209</v>
      </c>
      <c r="G22" s="12">
        <v>40.846713483146075</v>
      </c>
      <c r="H22" s="12">
        <v>27.409269662921339</v>
      </c>
      <c r="I22" s="11">
        <v>82.718648227959434</v>
      </c>
      <c r="J22" s="11">
        <v>220.1917844415525</v>
      </c>
      <c r="K22" s="11">
        <v>333.28134041587583</v>
      </c>
      <c r="L22" s="11">
        <v>0</v>
      </c>
      <c r="M22" s="11">
        <v>64.821340580088204</v>
      </c>
      <c r="N22" s="11">
        <v>571.3704120548739</v>
      </c>
      <c r="O22" s="39">
        <f t="shared" si="0"/>
        <v>37.42410694230157</v>
      </c>
    </row>
    <row r="23" spans="1:15" x14ac:dyDescent="0.2">
      <c r="A23" s="15"/>
      <c r="B23" s="18">
        <v>27</v>
      </c>
      <c r="C23" s="42" t="s">
        <v>18</v>
      </c>
      <c r="D23" s="27">
        <v>189</v>
      </c>
      <c r="E23" s="27">
        <v>1120.9884096795292</v>
      </c>
      <c r="F23" s="8">
        <v>631.22258784869871</v>
      </c>
      <c r="G23" s="9">
        <v>9.6185185185185293</v>
      </c>
      <c r="H23" s="9">
        <v>2.0157671957671965</v>
      </c>
      <c r="I23" s="8">
        <v>4.901808233412952</v>
      </c>
      <c r="J23" s="8">
        <v>66.723672778794139</v>
      </c>
      <c r="K23" s="8">
        <v>559.59705552097194</v>
      </c>
      <c r="L23" s="8">
        <v>0</v>
      </c>
      <c r="M23" s="8">
        <v>14.266102539273582</v>
      </c>
      <c r="N23" s="8">
        <v>616.95648530942515</v>
      </c>
      <c r="O23" s="39">
        <f t="shared" si="0"/>
        <v>9.0870328842608146</v>
      </c>
    </row>
    <row r="24" spans="1:15" x14ac:dyDescent="0.2">
      <c r="A24" s="15"/>
      <c r="B24" s="19">
        <v>29</v>
      </c>
      <c r="C24" s="42" t="s">
        <v>19</v>
      </c>
      <c r="D24" s="28">
        <v>261</v>
      </c>
      <c r="E24" s="28">
        <v>407.29089817559714</v>
      </c>
      <c r="F24" s="11">
        <v>627.44498510090978</v>
      </c>
      <c r="G24" s="12">
        <v>88.850766283524933</v>
      </c>
      <c r="H24" s="12">
        <v>64.735478927203047</v>
      </c>
      <c r="I24" s="11">
        <v>352.62158223611056</v>
      </c>
      <c r="J24" s="11">
        <v>105.55436357739049</v>
      </c>
      <c r="K24" s="11">
        <v>169.26899889211629</v>
      </c>
      <c r="L24" s="11">
        <v>0</v>
      </c>
      <c r="M24" s="11">
        <v>145.66404377353982</v>
      </c>
      <c r="N24" s="11">
        <v>481.78094132736965</v>
      </c>
      <c r="O24" s="39">
        <f t="shared" si="0"/>
        <v>56.199604874847431</v>
      </c>
    </row>
    <row r="25" spans="1:15" ht="33.75" x14ac:dyDescent="0.2">
      <c r="A25" s="15"/>
      <c r="B25" s="18">
        <v>30</v>
      </c>
      <c r="C25" s="42" t="s">
        <v>20</v>
      </c>
      <c r="D25" s="27">
        <v>1045</v>
      </c>
      <c r="E25" s="27">
        <v>4348.8400668107006</v>
      </c>
      <c r="F25" s="8">
        <v>627.53474375621738</v>
      </c>
      <c r="G25" s="9">
        <v>64.816210526315757</v>
      </c>
      <c r="H25" s="9">
        <v>25.31794258373208</v>
      </c>
      <c r="I25" s="8">
        <v>177.20110516767139</v>
      </c>
      <c r="J25" s="8">
        <v>246.14962816354853</v>
      </c>
      <c r="K25" s="8">
        <v>204.18402412151372</v>
      </c>
      <c r="L25" s="8">
        <v>0</v>
      </c>
      <c r="M25" s="8">
        <v>147.12649231994453</v>
      </c>
      <c r="N25" s="8">
        <v>480.40825143627234</v>
      </c>
      <c r="O25" s="39">
        <f t="shared" si="0"/>
        <v>44.017361096156883</v>
      </c>
    </row>
    <row r="26" spans="1:15" ht="33.75" x14ac:dyDescent="0.2">
      <c r="A26" s="15"/>
      <c r="B26" s="19">
        <v>31</v>
      </c>
      <c r="C26" s="42" t="s">
        <v>21</v>
      </c>
      <c r="D26" s="28">
        <v>222</v>
      </c>
      <c r="E26" s="28">
        <v>938.9410806260629</v>
      </c>
      <c r="F26" s="11">
        <v>623.22743149576718</v>
      </c>
      <c r="G26" s="12">
        <v>89.472612612612636</v>
      </c>
      <c r="H26" s="12">
        <v>55.197657657657651</v>
      </c>
      <c r="I26" s="11">
        <v>319.36423388525429</v>
      </c>
      <c r="J26" s="11">
        <v>157.95204039904439</v>
      </c>
      <c r="K26" s="11">
        <v>145.91111889095851</v>
      </c>
      <c r="L26" s="11">
        <v>0</v>
      </c>
      <c r="M26" s="11">
        <v>148.46260693548652</v>
      </c>
      <c r="N26" s="11">
        <v>474.76482456028094</v>
      </c>
      <c r="O26" s="39">
        <f t="shared" si="0"/>
        <v>52.766240683566707</v>
      </c>
    </row>
    <row r="27" spans="1:15" x14ac:dyDescent="0.2">
      <c r="A27" s="15"/>
      <c r="B27" s="18">
        <v>32</v>
      </c>
      <c r="C27" s="42" t="s">
        <v>22</v>
      </c>
      <c r="D27" s="27">
        <v>171</v>
      </c>
      <c r="E27" s="27">
        <v>751.33216500199023</v>
      </c>
      <c r="F27" s="8">
        <v>626.71827261749411</v>
      </c>
      <c r="G27" s="9">
        <v>50.219532163742684</v>
      </c>
      <c r="H27" s="9">
        <v>16.575263157894732</v>
      </c>
      <c r="I27" s="8">
        <v>119.72563103758901</v>
      </c>
      <c r="J27" s="8">
        <v>243.45117195543264</v>
      </c>
      <c r="K27" s="8">
        <v>263.54144776073917</v>
      </c>
      <c r="L27" s="8">
        <v>0</v>
      </c>
      <c r="M27" s="8">
        <v>135.83393596577309</v>
      </c>
      <c r="N27" s="8">
        <v>490.88433665172079</v>
      </c>
      <c r="O27" s="39">
        <f t="shared" si="0"/>
        <v>36.27513156902473</v>
      </c>
    </row>
    <row r="28" spans="1:15" ht="22.5" x14ac:dyDescent="0.2">
      <c r="A28" s="15"/>
      <c r="B28" s="19">
        <v>33</v>
      </c>
      <c r="C28" s="42" t="s">
        <v>23</v>
      </c>
      <c r="D28" s="28">
        <v>207</v>
      </c>
      <c r="E28" s="28">
        <v>472.15884893166907</v>
      </c>
      <c r="F28" s="11">
        <v>630.60960959984334</v>
      </c>
      <c r="G28" s="12">
        <v>59.935555555555538</v>
      </c>
      <c r="H28" s="12">
        <v>29.823864734299526</v>
      </c>
      <c r="I28" s="11">
        <v>161.30835245241809</v>
      </c>
      <c r="J28" s="11">
        <v>232.60053866188002</v>
      </c>
      <c r="K28" s="11">
        <v>236.70071430357424</v>
      </c>
      <c r="L28" s="11">
        <v>0</v>
      </c>
      <c r="M28" s="11">
        <v>130.441358303382</v>
      </c>
      <c r="N28" s="11">
        <v>500.16825129646094</v>
      </c>
      <c r="O28" s="39">
        <f t="shared" si="0"/>
        <v>41.779816052769348</v>
      </c>
    </row>
    <row r="29" spans="1:15" x14ac:dyDescent="0.2">
      <c r="A29" s="15"/>
      <c r="B29" s="18">
        <v>36</v>
      </c>
      <c r="C29" s="42" t="s">
        <v>24</v>
      </c>
      <c r="D29" s="27">
        <v>41</v>
      </c>
      <c r="E29" s="27">
        <v>221.28184490446503</v>
      </c>
      <c r="F29" s="8">
        <v>636.84127621621963</v>
      </c>
      <c r="G29" s="9">
        <v>23.286341463414633</v>
      </c>
      <c r="H29" s="9">
        <v>6.9285365853658538</v>
      </c>
      <c r="I29" s="8">
        <v>1.702549473500075</v>
      </c>
      <c r="J29" s="8">
        <v>202.33595231692459</v>
      </c>
      <c r="K29" s="8">
        <v>432.80277442579495</v>
      </c>
      <c r="L29" s="8">
        <v>0</v>
      </c>
      <c r="M29" s="8">
        <v>36.619772385608108</v>
      </c>
      <c r="N29" s="8">
        <v>600.22150383061148</v>
      </c>
      <c r="O29" s="39">
        <f t="shared" si="0"/>
        <v>26.288925617311076</v>
      </c>
    </row>
    <row r="30" spans="1:15" x14ac:dyDescent="0.2">
      <c r="A30" s="15"/>
      <c r="B30" s="19">
        <v>37</v>
      </c>
      <c r="C30" s="42" t="s">
        <v>25</v>
      </c>
      <c r="D30" s="28">
        <v>727</v>
      </c>
      <c r="E30" s="28">
        <v>3107.9464481758678</v>
      </c>
      <c r="F30" s="11">
        <v>628.73910675151956</v>
      </c>
      <c r="G30" s="12">
        <v>25.601403026134797</v>
      </c>
      <c r="H30" s="12">
        <v>10.440729023383765</v>
      </c>
      <c r="I30" s="11">
        <v>5.7839220046942446</v>
      </c>
      <c r="J30" s="11">
        <v>186.47091979833439</v>
      </c>
      <c r="K30" s="11">
        <v>436.48425012058573</v>
      </c>
      <c r="L30" s="11">
        <v>0</v>
      </c>
      <c r="M30" s="11">
        <v>2.8090545050283109</v>
      </c>
      <c r="N30" s="11">
        <v>625.93005224649164</v>
      </c>
      <c r="O30" s="39">
        <f t="shared" si="0"/>
        <v>30.131065918701147</v>
      </c>
    </row>
    <row r="31" spans="1:15" ht="22.5" x14ac:dyDescent="0.2">
      <c r="A31" s="15"/>
      <c r="B31" s="18">
        <v>38</v>
      </c>
      <c r="C31" s="42" t="s">
        <v>26</v>
      </c>
      <c r="D31" s="27">
        <v>60</v>
      </c>
      <c r="E31" s="27">
        <v>135.89923848402103</v>
      </c>
      <c r="F31" s="8">
        <v>624.00591647999352</v>
      </c>
      <c r="G31" s="9">
        <v>80.924333333333337</v>
      </c>
      <c r="H31" s="9">
        <v>45.112333333333339</v>
      </c>
      <c r="I31" s="8">
        <v>308.67587166140049</v>
      </c>
      <c r="J31" s="8">
        <v>143.57200246192681</v>
      </c>
      <c r="K31" s="8">
        <v>171.75794561578542</v>
      </c>
      <c r="L31" s="8">
        <v>0</v>
      </c>
      <c r="M31" s="8">
        <v>139.15136468166583</v>
      </c>
      <c r="N31" s="8">
        <v>484.85455179832763</v>
      </c>
      <c r="O31" s="39">
        <f t="shared" si="0"/>
        <v>50.175254679999526</v>
      </c>
    </row>
    <row r="32" spans="1:15" x14ac:dyDescent="0.2">
      <c r="A32" s="15"/>
      <c r="B32" s="19">
        <v>41</v>
      </c>
      <c r="C32" s="42" t="s">
        <v>27</v>
      </c>
      <c r="D32" s="28">
        <v>101</v>
      </c>
      <c r="E32" s="28">
        <v>581.65610586460014</v>
      </c>
      <c r="F32" s="11">
        <v>624.55749828638443</v>
      </c>
      <c r="G32" s="12">
        <v>48.633762376237627</v>
      </c>
      <c r="H32" s="12">
        <v>20.964752475247526</v>
      </c>
      <c r="I32" s="11">
        <v>99.475263477482727</v>
      </c>
      <c r="J32" s="11">
        <v>193.69674682566358</v>
      </c>
      <c r="K32" s="11">
        <v>331.38553912501646</v>
      </c>
      <c r="L32" s="11">
        <v>0</v>
      </c>
      <c r="M32" s="11">
        <v>115.84752049587519</v>
      </c>
      <c r="N32" s="11">
        <v>508.70997779050941</v>
      </c>
      <c r="O32" s="39">
        <f t="shared" si="0"/>
        <v>28.392015902925198</v>
      </c>
    </row>
    <row r="33" spans="1:15" x14ac:dyDescent="0.2">
      <c r="A33" s="15"/>
      <c r="B33" s="18">
        <v>43</v>
      </c>
      <c r="C33" s="42" t="s">
        <v>28</v>
      </c>
      <c r="D33" s="27">
        <v>145</v>
      </c>
      <c r="E33" s="27">
        <v>322.29415288574899</v>
      </c>
      <c r="F33" s="8">
        <v>625.32857576184631</v>
      </c>
      <c r="G33" s="9">
        <v>63.258965517241371</v>
      </c>
      <c r="H33" s="9">
        <v>36.456620689655182</v>
      </c>
      <c r="I33" s="8">
        <v>199.45904696843922</v>
      </c>
      <c r="J33" s="8">
        <v>191.10310941412703</v>
      </c>
      <c r="K33" s="8">
        <v>234.7664054320291</v>
      </c>
      <c r="L33" s="8">
        <v>0</v>
      </c>
      <c r="M33" s="8">
        <v>134.57180893482666</v>
      </c>
      <c r="N33" s="8">
        <v>490.75676682702033</v>
      </c>
      <c r="O33" s="39">
        <f t="shared" si="0"/>
        <v>40.936935291896567</v>
      </c>
    </row>
    <row r="34" spans="1:15" x14ac:dyDescent="0.2">
      <c r="A34" s="15"/>
      <c r="B34" s="19">
        <v>44</v>
      </c>
      <c r="C34" s="42" t="s">
        <v>29</v>
      </c>
      <c r="D34" s="28">
        <v>115</v>
      </c>
      <c r="E34" s="28">
        <v>487.31794803223528</v>
      </c>
      <c r="F34" s="11">
        <v>632.35360625893452</v>
      </c>
      <c r="G34" s="12">
        <v>54.011652173913035</v>
      </c>
      <c r="H34" s="12">
        <v>29.30504347826086</v>
      </c>
      <c r="I34" s="11">
        <v>102.59117546061375</v>
      </c>
      <c r="J34" s="11">
        <v>222.01622930435002</v>
      </c>
      <c r="K34" s="11">
        <v>307.74622675831154</v>
      </c>
      <c r="L34" s="11">
        <v>0</v>
      </c>
      <c r="M34" s="11">
        <v>88.629518996016486</v>
      </c>
      <c r="N34" s="11">
        <v>543.72408726291758</v>
      </c>
      <c r="O34" s="39">
        <f t="shared" si="0"/>
        <v>37.317391851822393</v>
      </c>
    </row>
    <row r="35" spans="1:15" x14ac:dyDescent="0.2">
      <c r="A35" s="15"/>
      <c r="B35" s="18">
        <v>45</v>
      </c>
      <c r="C35" s="42" t="s">
        <v>30</v>
      </c>
      <c r="D35" s="27">
        <v>112</v>
      </c>
      <c r="E35" s="27">
        <v>294.55883450555268</v>
      </c>
      <c r="F35" s="8">
        <v>631.12795779819771</v>
      </c>
      <c r="G35" s="9">
        <v>54.669107142857158</v>
      </c>
      <c r="H35" s="9">
        <v>29.489017857142859</v>
      </c>
      <c r="I35" s="8">
        <v>141.14490587816147</v>
      </c>
      <c r="J35" s="8">
        <v>211.13495046190141</v>
      </c>
      <c r="K35" s="8">
        <v>278.84812609169649</v>
      </c>
      <c r="L35" s="8">
        <v>0</v>
      </c>
      <c r="M35" s="8">
        <v>124.14792696104263</v>
      </c>
      <c r="N35" s="8">
        <v>506.98003083715525</v>
      </c>
      <c r="O35" s="39">
        <f t="shared" si="0"/>
        <v>36.146698025883424</v>
      </c>
    </row>
    <row r="36" spans="1:15" x14ac:dyDescent="0.2">
      <c r="A36" s="15"/>
      <c r="B36" s="19">
        <v>46</v>
      </c>
      <c r="C36" s="42" t="s">
        <v>31</v>
      </c>
      <c r="D36" s="28">
        <v>74</v>
      </c>
      <c r="E36" s="28">
        <v>565.02403426578019</v>
      </c>
      <c r="F36" s="11">
        <v>633.51930467495526</v>
      </c>
      <c r="G36" s="12">
        <v>45.515135135135132</v>
      </c>
      <c r="H36" s="12">
        <v>24.702702702702698</v>
      </c>
      <c r="I36" s="11">
        <v>105.5668135988374</v>
      </c>
      <c r="J36" s="11">
        <v>170.49501918984814</v>
      </c>
      <c r="K36" s="11">
        <v>357.45730917120568</v>
      </c>
      <c r="L36" s="11">
        <v>0</v>
      </c>
      <c r="M36" s="11">
        <v>85.034728610481608</v>
      </c>
      <c r="N36" s="11">
        <v>548.48457606447369</v>
      </c>
      <c r="O36" s="39">
        <f t="shared" si="0"/>
        <v>30.153332996497678</v>
      </c>
    </row>
    <row r="37" spans="1:15" x14ac:dyDescent="0.2">
      <c r="A37" s="15"/>
      <c r="B37" s="18">
        <v>47</v>
      </c>
      <c r="C37" s="42" t="s">
        <v>32</v>
      </c>
      <c r="D37" s="27">
        <v>174</v>
      </c>
      <c r="E37" s="27">
        <v>205.02769191450597</v>
      </c>
      <c r="F37" s="8">
        <v>633.76116936104142</v>
      </c>
      <c r="G37" s="9">
        <v>35.759425287356322</v>
      </c>
      <c r="H37" s="9">
        <v>15.401724137931032</v>
      </c>
      <c r="I37" s="8">
        <v>73.2475944128865</v>
      </c>
      <c r="J37" s="8">
        <v>224.31895967325477</v>
      </c>
      <c r="K37" s="8">
        <v>336.19458529106521</v>
      </c>
      <c r="L37" s="8">
        <v>0</v>
      </c>
      <c r="M37" s="8">
        <v>125.59050051883153</v>
      </c>
      <c r="N37" s="8">
        <v>508.17066884221038</v>
      </c>
      <c r="O37" s="39">
        <f t="shared" si="0"/>
        <v>27.135785035964556</v>
      </c>
    </row>
    <row r="38" spans="1:15" x14ac:dyDescent="0.2">
      <c r="A38" s="15"/>
      <c r="B38" s="18">
        <v>49</v>
      </c>
      <c r="C38" s="42" t="s">
        <v>33</v>
      </c>
      <c r="D38" s="27">
        <v>121</v>
      </c>
      <c r="E38" s="27">
        <v>102.97072221676899</v>
      </c>
      <c r="F38" s="8">
        <v>628.86248148786706</v>
      </c>
      <c r="G38" s="9">
        <v>41.59404958677684</v>
      </c>
      <c r="H38" s="9">
        <v>20.514628099173557</v>
      </c>
      <c r="I38" s="8">
        <v>85.446541767479403</v>
      </c>
      <c r="J38" s="8">
        <v>200.18656001531829</v>
      </c>
      <c r="K38" s="8">
        <v>343.229372118036</v>
      </c>
      <c r="L38" s="8">
        <v>0</v>
      </c>
      <c r="M38" s="8">
        <v>87.944655853800924</v>
      </c>
      <c r="N38" s="8">
        <v>540.91782563406605</v>
      </c>
      <c r="O38" s="39">
        <f t="shared" si="0"/>
        <v>31.43587915354551</v>
      </c>
    </row>
    <row r="39" spans="1:15" x14ac:dyDescent="0.2">
      <c r="A39" s="15"/>
      <c r="B39" s="19">
        <v>51</v>
      </c>
      <c r="C39" s="42" t="s">
        <v>34</v>
      </c>
      <c r="D39" s="28">
        <v>76</v>
      </c>
      <c r="E39" s="28">
        <v>172.21201530206218</v>
      </c>
      <c r="F39" s="11">
        <v>634.77203540937444</v>
      </c>
      <c r="G39" s="12">
        <v>27.362368421052636</v>
      </c>
      <c r="H39" s="12">
        <v>12.633026315789472</v>
      </c>
      <c r="I39" s="11">
        <v>21.982831428303587</v>
      </c>
      <c r="J39" s="11">
        <v>177.24081081831537</v>
      </c>
      <c r="K39" s="11">
        <v>435.54843031155474</v>
      </c>
      <c r="L39" s="11">
        <v>0</v>
      </c>
      <c r="M39" s="11">
        <v>94.457690353991836</v>
      </c>
      <c r="N39" s="11">
        <v>540.3143450553822</v>
      </c>
      <c r="O39" s="39">
        <f t="shared" si="0"/>
        <v>16.504497279982111</v>
      </c>
    </row>
    <row r="40" spans="1:15" x14ac:dyDescent="0.2">
      <c r="A40" s="15"/>
      <c r="B40" s="18">
        <v>53</v>
      </c>
      <c r="C40" s="42" t="s">
        <v>35</v>
      </c>
      <c r="D40" s="27">
        <v>1319</v>
      </c>
      <c r="E40" s="27">
        <v>3416.8854489079677</v>
      </c>
      <c r="F40" s="8">
        <v>629.95905443784022</v>
      </c>
      <c r="G40" s="9">
        <v>12.810636846095516</v>
      </c>
      <c r="H40" s="9">
        <v>0.70530705079605682</v>
      </c>
      <c r="I40" s="8">
        <v>6.1762458274967642</v>
      </c>
      <c r="J40" s="8">
        <v>186.23416425758882</v>
      </c>
      <c r="K40" s="8">
        <v>437.54860430503953</v>
      </c>
      <c r="L40" s="8">
        <v>0</v>
      </c>
      <c r="M40" s="8">
        <v>72.50542505776879</v>
      </c>
      <c r="N40" s="8">
        <v>557.45362938007236</v>
      </c>
      <c r="O40" s="39">
        <f t="shared" si="0"/>
        <v>19.033777545776378</v>
      </c>
    </row>
    <row r="41" spans="1:15" x14ac:dyDescent="0.2">
      <c r="A41" s="15"/>
      <c r="B41" s="19">
        <v>54</v>
      </c>
      <c r="C41" s="42" t="s">
        <v>36</v>
      </c>
      <c r="D41" s="28">
        <v>107</v>
      </c>
      <c r="E41" s="28">
        <v>59.698407936997931</v>
      </c>
      <c r="F41" s="11">
        <v>625.23477968532154</v>
      </c>
      <c r="G41" s="12">
        <v>45.557850467289732</v>
      </c>
      <c r="H41" s="12">
        <v>2.146635514018691</v>
      </c>
      <c r="I41" s="11">
        <v>87.75971086721357</v>
      </c>
      <c r="J41" s="11">
        <v>245.72699600410189</v>
      </c>
      <c r="K41" s="11">
        <v>291.74812082146502</v>
      </c>
      <c r="L41" s="11">
        <v>0</v>
      </c>
      <c r="M41" s="11">
        <v>136.55660543669561</v>
      </c>
      <c r="N41" s="11">
        <v>488.67817424862619</v>
      </c>
      <c r="O41" s="39">
        <f t="shared" si="0"/>
        <v>31.496980627022179</v>
      </c>
    </row>
    <row r="42" spans="1:15" x14ac:dyDescent="0.2">
      <c r="A42" s="15"/>
      <c r="B42" s="18">
        <v>55</v>
      </c>
      <c r="C42" s="42" t="s">
        <v>37</v>
      </c>
      <c r="D42" s="27">
        <v>3008</v>
      </c>
      <c r="E42" s="27">
        <v>16984.543896172672</v>
      </c>
      <c r="F42" s="8">
        <v>641.94036533024291</v>
      </c>
      <c r="G42" s="9">
        <v>0.29091422872340328</v>
      </c>
      <c r="H42" s="9">
        <v>8.7376994680851014E-2</v>
      </c>
      <c r="I42" s="8">
        <v>0</v>
      </c>
      <c r="J42" s="8">
        <v>70.206312349247526</v>
      </c>
      <c r="K42" s="8">
        <v>571.73405298099522</v>
      </c>
      <c r="L42" s="8">
        <v>0</v>
      </c>
      <c r="M42" s="8">
        <v>69.850955853991621</v>
      </c>
      <c r="N42" s="8">
        <v>572.08940947625069</v>
      </c>
      <c r="O42" s="39">
        <f t="shared" si="0"/>
        <v>5.5356621027076218E-2</v>
      </c>
    </row>
    <row r="43" spans="1:15" x14ac:dyDescent="0.2">
      <c r="A43" s="15"/>
      <c r="B43" s="19">
        <v>56</v>
      </c>
      <c r="C43" s="42" t="s">
        <v>38</v>
      </c>
      <c r="D43" s="28">
        <v>590</v>
      </c>
      <c r="E43" s="28">
        <v>3549.9489484411524</v>
      </c>
      <c r="F43" s="11">
        <v>639.09354700296922</v>
      </c>
      <c r="G43" s="12">
        <v>0.12408474576271175</v>
      </c>
      <c r="H43" s="12">
        <v>5.1084745762711874E-2</v>
      </c>
      <c r="I43" s="11">
        <v>0</v>
      </c>
      <c r="J43" s="11">
        <v>204.57411536317437</v>
      </c>
      <c r="K43" s="11">
        <v>434.51943163979547</v>
      </c>
      <c r="L43" s="11">
        <v>0</v>
      </c>
      <c r="M43" s="11">
        <v>70.429495337028825</v>
      </c>
      <c r="N43" s="11">
        <v>568.66405166594075</v>
      </c>
      <c r="O43" s="39">
        <f t="shared" si="0"/>
        <v>20.989825457511962</v>
      </c>
    </row>
    <row r="44" spans="1:15" x14ac:dyDescent="0.2">
      <c r="A44" s="15"/>
      <c r="B44" s="18">
        <v>57</v>
      </c>
      <c r="C44" s="42" t="s">
        <v>39</v>
      </c>
      <c r="D44" s="27">
        <v>806</v>
      </c>
      <c r="E44" s="27">
        <v>2408.4371687749326</v>
      </c>
      <c r="F44" s="8">
        <v>636.85251604330153</v>
      </c>
      <c r="G44" s="9">
        <v>1.2708312655086831</v>
      </c>
      <c r="H44" s="9">
        <v>0.3634739454094294</v>
      </c>
      <c r="I44" s="8">
        <v>0.29818570693940161</v>
      </c>
      <c r="J44" s="8">
        <v>192.92397832022709</v>
      </c>
      <c r="K44" s="8">
        <v>443.63036457242083</v>
      </c>
      <c r="L44" s="8">
        <v>0</v>
      </c>
      <c r="M44" s="8">
        <v>90.061751614784839</v>
      </c>
      <c r="N44" s="8">
        <v>546.79076442851567</v>
      </c>
      <c r="O44" s="39">
        <f t="shared" si="0"/>
        <v>16.198476654400789</v>
      </c>
    </row>
    <row r="45" spans="1:15" x14ac:dyDescent="0.2">
      <c r="A45" s="15"/>
      <c r="B45" s="19">
        <v>58</v>
      </c>
      <c r="C45" s="42" t="s">
        <v>40</v>
      </c>
      <c r="D45" s="28">
        <v>17</v>
      </c>
      <c r="E45" s="28">
        <v>49.699910328278001</v>
      </c>
      <c r="F45" s="11">
        <v>633.70487218548897</v>
      </c>
      <c r="G45" s="12">
        <v>14.177058823529411</v>
      </c>
      <c r="H45" s="12">
        <v>2.5982352941176465</v>
      </c>
      <c r="I45" s="11">
        <v>1.9413937751531687</v>
      </c>
      <c r="J45" s="11">
        <v>131.48255074828631</v>
      </c>
      <c r="K45" s="11">
        <v>500.28095205570889</v>
      </c>
      <c r="L45" s="11">
        <v>0</v>
      </c>
      <c r="M45" s="11">
        <v>63.757905232777446</v>
      </c>
      <c r="N45" s="11">
        <v>569.94696695271148</v>
      </c>
      <c r="O45" s="39">
        <f t="shared" si="0"/>
        <v>10.993449814196895</v>
      </c>
    </row>
    <row r="46" spans="1:15" ht="22.5" x14ac:dyDescent="0.2">
      <c r="A46" s="15"/>
      <c r="B46" s="18">
        <v>59</v>
      </c>
      <c r="C46" s="42" t="s">
        <v>41</v>
      </c>
      <c r="D46" s="27">
        <v>270</v>
      </c>
      <c r="E46" s="27">
        <v>851.21304659516716</v>
      </c>
      <c r="F46" s="8">
        <v>631.99341266422346</v>
      </c>
      <c r="G46" s="9">
        <v>29.299666666666667</v>
      </c>
      <c r="H46" s="9">
        <v>15.356296296296296</v>
      </c>
      <c r="I46" s="8">
        <v>6.5961684363062956</v>
      </c>
      <c r="J46" s="8">
        <v>219.89044020753425</v>
      </c>
      <c r="K46" s="8">
        <v>405.50680825682423</v>
      </c>
      <c r="L46" s="8">
        <v>0</v>
      </c>
      <c r="M46" s="8">
        <v>13.980368930559692</v>
      </c>
      <c r="N46" s="8">
        <v>618.01304373366293</v>
      </c>
      <c r="O46" s="39">
        <f t="shared" si="0"/>
        <v>33.624755153573702</v>
      </c>
    </row>
    <row r="47" spans="1:15" ht="33.75" x14ac:dyDescent="0.2">
      <c r="B47" s="20">
        <v>60</v>
      </c>
      <c r="C47" s="42" t="s">
        <v>42</v>
      </c>
      <c r="D47" s="28">
        <v>285</v>
      </c>
      <c r="E47" s="28">
        <v>884.85859161646511</v>
      </c>
      <c r="F47" s="11">
        <v>631.1135035059516</v>
      </c>
      <c r="G47" s="12">
        <v>42.987298245614049</v>
      </c>
      <c r="H47" s="12">
        <v>19.354526315789474</v>
      </c>
      <c r="I47" s="11">
        <v>89.032828759961674</v>
      </c>
      <c r="J47" s="11">
        <v>209.28402916793604</v>
      </c>
      <c r="K47" s="11">
        <v>332.79645078717959</v>
      </c>
      <c r="L47" s="11">
        <v>0</v>
      </c>
      <c r="M47" s="11">
        <v>108.69144796733585</v>
      </c>
      <c r="N47" s="11">
        <v>522.42205553861504</v>
      </c>
      <c r="O47" s="39">
        <f t="shared" si="0"/>
        <v>30.046181281591039</v>
      </c>
    </row>
    <row r="48" spans="1:15" ht="45" x14ac:dyDescent="0.2">
      <c r="A48" s="15"/>
      <c r="B48" s="18">
        <v>72</v>
      </c>
      <c r="C48" s="42" t="s">
        <v>43</v>
      </c>
      <c r="D48" s="27">
        <v>286</v>
      </c>
      <c r="E48" s="27">
        <v>635.0261876422619</v>
      </c>
      <c r="F48" s="8">
        <v>630.01271887296718</v>
      </c>
      <c r="G48" s="9">
        <v>46.73783216783216</v>
      </c>
      <c r="H48" s="9">
        <v>28.226048951048945</v>
      </c>
      <c r="I48" s="8">
        <v>119.37102566816417</v>
      </c>
      <c r="J48" s="8">
        <v>223.07159223663052</v>
      </c>
      <c r="K48" s="8">
        <v>287.5700751332256</v>
      </c>
      <c r="L48" s="8">
        <v>0</v>
      </c>
      <c r="M48" s="8">
        <v>123.1666355979908</v>
      </c>
      <c r="N48" s="8">
        <v>506.84608327497574</v>
      </c>
      <c r="O48" s="39">
        <f t="shared" si="0"/>
        <v>34.805010860184041</v>
      </c>
    </row>
    <row r="49" spans="1:15" ht="22.5" x14ac:dyDescent="0.2">
      <c r="A49" s="15"/>
      <c r="B49" s="22">
        <v>73</v>
      </c>
      <c r="C49" s="42" t="s">
        <v>44</v>
      </c>
      <c r="D49" s="27">
        <v>743</v>
      </c>
      <c r="E49" s="27">
        <v>1166.2897342591355</v>
      </c>
      <c r="F49" s="8">
        <v>629.69747251514877</v>
      </c>
      <c r="G49" s="9">
        <v>66.773337819649981</v>
      </c>
      <c r="H49" s="9">
        <v>36.792193808882871</v>
      </c>
      <c r="I49" s="8">
        <v>139.47216566921966</v>
      </c>
      <c r="J49" s="8">
        <v>259.17486912923846</v>
      </c>
      <c r="K49" s="8">
        <v>231.05043387229725</v>
      </c>
      <c r="L49" s="8">
        <v>0</v>
      </c>
      <c r="M49" s="8">
        <v>129.50399626946719</v>
      </c>
      <c r="N49" s="8">
        <v>500.19347624568121</v>
      </c>
      <c r="O49" s="39">
        <f t="shared" si="0"/>
        <v>42.741642169242247</v>
      </c>
    </row>
    <row r="50" spans="1:15" x14ac:dyDescent="0.2">
      <c r="A50" s="15"/>
      <c r="B50" s="19">
        <v>91</v>
      </c>
      <c r="C50" s="42" t="s">
        <v>45</v>
      </c>
      <c r="D50" s="28">
        <v>192</v>
      </c>
      <c r="E50" s="28">
        <v>187.80943804187172</v>
      </c>
      <c r="F50" s="11">
        <v>626.93640628988294</v>
      </c>
      <c r="G50" s="12">
        <v>50.187291666666674</v>
      </c>
      <c r="H50" s="12">
        <v>3.9499479166666664</v>
      </c>
      <c r="I50" s="11">
        <v>72.973510644089529</v>
      </c>
      <c r="J50" s="11">
        <v>282.47791675485382</v>
      </c>
      <c r="K50" s="11">
        <v>271.48497784193125</v>
      </c>
      <c r="L50" s="11">
        <v>0</v>
      </c>
      <c r="M50" s="11">
        <v>129.47707414952609</v>
      </c>
      <c r="N50" s="11">
        <v>497.45933214035699</v>
      </c>
      <c r="O50" s="39">
        <f t="shared" si="0"/>
        <v>36.04422258889133</v>
      </c>
    </row>
    <row r="51" spans="1:15" ht="33.75" x14ac:dyDescent="0.2">
      <c r="A51" s="15"/>
      <c r="B51" s="18">
        <v>92</v>
      </c>
      <c r="C51" s="42" t="s">
        <v>46</v>
      </c>
      <c r="D51" s="27">
        <v>236</v>
      </c>
      <c r="E51" s="27">
        <v>363.96568484415269</v>
      </c>
      <c r="F51" s="8">
        <v>630.14832245640321</v>
      </c>
      <c r="G51" s="9">
        <v>53.26156779661018</v>
      </c>
      <c r="H51" s="9">
        <v>22.5096186440678</v>
      </c>
      <c r="I51" s="8">
        <v>79.717520794326617</v>
      </c>
      <c r="J51" s="8">
        <v>255.39997762576857</v>
      </c>
      <c r="K51" s="8">
        <v>295.03073414062646</v>
      </c>
      <c r="L51" s="8">
        <v>0</v>
      </c>
      <c r="M51" s="8">
        <v>141.67945317617543</v>
      </c>
      <c r="N51" s="8">
        <v>488.4688692802282</v>
      </c>
      <c r="O51" s="39">
        <f t="shared" si="0"/>
        <v>30.697231635516058</v>
      </c>
    </row>
    <row r="52" spans="1:15" x14ac:dyDescent="0.2">
      <c r="A52" s="15"/>
      <c r="B52" s="17">
        <v>93</v>
      </c>
      <c r="C52" s="42" t="s">
        <v>47</v>
      </c>
      <c r="D52" s="26">
        <v>60</v>
      </c>
      <c r="E52" s="26">
        <v>444.48076442357097</v>
      </c>
      <c r="F52" s="6">
        <v>593.19957678689389</v>
      </c>
      <c r="G52" s="7">
        <v>33.885499999999993</v>
      </c>
      <c r="H52" s="7">
        <v>5.6823333333333323</v>
      </c>
      <c r="I52" s="6">
        <v>110.62473004843265</v>
      </c>
      <c r="J52" s="6">
        <v>212.81617591995075</v>
      </c>
      <c r="K52" s="6">
        <v>269.75866442635572</v>
      </c>
      <c r="L52" s="6">
        <v>0</v>
      </c>
      <c r="M52" s="6">
        <v>105.47627678984355</v>
      </c>
      <c r="N52" s="6">
        <v>487.7232999970505</v>
      </c>
      <c r="O52" s="39">
        <f t="shared" si="0"/>
        <v>36.743895461833887</v>
      </c>
    </row>
    <row r="53" spans="1:15" x14ac:dyDescent="0.2">
      <c r="A53" s="15"/>
      <c r="B53" s="18">
        <v>94</v>
      </c>
      <c r="C53" s="42" t="s">
        <v>48</v>
      </c>
      <c r="D53" s="27">
        <v>571</v>
      </c>
      <c r="E53" s="27">
        <v>207.03758373830036</v>
      </c>
      <c r="F53" s="8">
        <v>630.06252597238245</v>
      </c>
      <c r="G53" s="9">
        <v>29.789019264448328</v>
      </c>
      <c r="H53" s="9">
        <v>0.91502626970227718</v>
      </c>
      <c r="I53" s="8">
        <v>25.174897454958863</v>
      </c>
      <c r="J53" s="8">
        <v>245.53913979968328</v>
      </c>
      <c r="K53" s="8">
        <v>359.34850837537272</v>
      </c>
      <c r="L53" s="8">
        <v>0</v>
      </c>
      <c r="M53" s="8">
        <v>107.44539317790417</v>
      </c>
      <c r="N53" s="8">
        <v>522.61713279447815</v>
      </c>
      <c r="O53" s="39">
        <f t="shared" si="0"/>
        <v>25.913084419034035</v>
      </c>
    </row>
    <row r="54" spans="1:15" x14ac:dyDescent="0.2">
      <c r="A54" s="15"/>
      <c r="B54" s="21">
        <v>98</v>
      </c>
      <c r="C54" s="42" t="s">
        <v>49</v>
      </c>
      <c r="D54" s="29">
        <v>61</v>
      </c>
      <c r="E54" s="29">
        <v>97.365351621558617</v>
      </c>
      <c r="F54" s="13">
        <v>629.90281700815206</v>
      </c>
      <c r="G54" s="14">
        <v>31.284918032786884</v>
      </c>
      <c r="H54" s="14">
        <v>2.0222950819672127</v>
      </c>
      <c r="I54" s="13">
        <v>0</v>
      </c>
      <c r="J54" s="13">
        <v>348.83162568706439</v>
      </c>
      <c r="K54" s="13">
        <v>281.07119132108778</v>
      </c>
      <c r="L54" s="13">
        <v>0</v>
      </c>
      <c r="M54" s="13">
        <v>140.62574823003052</v>
      </c>
      <c r="N54" s="13">
        <v>489.27706877812176</v>
      </c>
      <c r="O54" s="39">
        <f t="shared" si="0"/>
        <v>33.053650791077409</v>
      </c>
    </row>
    <row r="55" spans="1:15" x14ac:dyDescent="0.2">
      <c r="A55" s="15"/>
      <c r="B55" s="22">
        <v>99</v>
      </c>
      <c r="C55" s="42" t="s">
        <v>50</v>
      </c>
      <c r="D55" s="27">
        <v>589</v>
      </c>
      <c r="E55" s="27">
        <v>1364.5464265339824</v>
      </c>
      <c r="F55" s="8">
        <v>630.80389965846155</v>
      </c>
      <c r="G55" s="9">
        <v>40.183191850594213</v>
      </c>
      <c r="H55" s="9">
        <v>1.5434804753820035</v>
      </c>
      <c r="I55" s="8">
        <v>13.077332504708416</v>
      </c>
      <c r="J55" s="8">
        <v>298.62134634689255</v>
      </c>
      <c r="K55" s="8">
        <v>319.105232125849</v>
      </c>
      <c r="L55" s="8">
        <v>0</v>
      </c>
      <c r="M55" s="8">
        <v>144.36021503462018</v>
      </c>
      <c r="N55" s="8">
        <v>486.44368462384205</v>
      </c>
      <c r="O55" s="39">
        <f t="shared" si="0"/>
        <v>26.527809712034053</v>
      </c>
    </row>
    <row r="56" spans="1:15" x14ac:dyDescent="0.2">
      <c r="A56" s="15"/>
      <c r="B56" s="19"/>
      <c r="C56" s="10" t="s">
        <v>51</v>
      </c>
      <c r="D56" s="28">
        <v>32153</v>
      </c>
      <c r="E56" s="28">
        <v>9726.3800401103999</v>
      </c>
      <c r="F56" s="11">
        <v>630.54726996682768</v>
      </c>
      <c r="G56" s="12">
        <v>85.2</v>
      </c>
      <c r="H56" s="12">
        <v>0.4</v>
      </c>
      <c r="I56" s="11">
        <v>250.32442982164991</v>
      </c>
      <c r="J56" s="11">
        <v>179.86599041114405</v>
      </c>
      <c r="K56" s="11">
        <v>200.35685346796535</v>
      </c>
      <c r="L56" s="11">
        <v>0</v>
      </c>
      <c r="M56" s="11">
        <v>121.93551069746847</v>
      </c>
      <c r="N56" s="11">
        <v>508.61175926935942</v>
      </c>
      <c r="O56" s="40">
        <f t="shared" si="0"/>
        <v>48.88688324422953</v>
      </c>
    </row>
    <row r="57" spans="1:15" s="23" customFormat="1" ht="25.5" customHeight="1" x14ac:dyDescent="0.2">
      <c r="A57" s="30"/>
      <c r="B57" s="31"/>
      <c r="C57" s="32" t="s">
        <v>52</v>
      </c>
      <c r="D57" s="33">
        <v>57802</v>
      </c>
      <c r="E57" s="33">
        <v>83698.852738578469</v>
      </c>
      <c r="F57" s="34">
        <v>633.38119846320058</v>
      </c>
      <c r="G57" s="35">
        <v>36.1</v>
      </c>
      <c r="H57" s="35">
        <v>13.6</v>
      </c>
      <c r="I57" s="34">
        <v>87.100964820931225</v>
      </c>
      <c r="J57" s="34">
        <v>186.58144181237063</v>
      </c>
      <c r="K57" s="34">
        <v>359.69879018499535</v>
      </c>
      <c r="L57" s="34">
        <v>0</v>
      </c>
      <c r="M57" s="34">
        <v>91.421062552673391</v>
      </c>
      <c r="N57" s="34">
        <v>541.96013591052122</v>
      </c>
      <c r="O57" s="41">
        <f>0.5*(ABS(N57-K57)+ABS(M57-J57)+ABS(L57-I57))*100/F57</f>
        <v>28.775932305111922</v>
      </c>
    </row>
  </sheetData>
  <mergeCells count="8">
    <mergeCell ref="B2:O2"/>
    <mergeCell ref="B3:C4"/>
    <mergeCell ref="D3:D4"/>
    <mergeCell ref="F3:F4"/>
    <mergeCell ref="G3:K3"/>
    <mergeCell ref="L3:N3"/>
    <mergeCell ref="O3:O4"/>
    <mergeCell ref="E3:E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Table5</vt:lpstr>
    </vt:vector>
  </TitlesOfParts>
  <Company/>
  <LinksUpToDate>false</LinksUpToDate>
  <SharedDoc>false</SharedDoc>
  <HyperlinkBase>https://www.berlin.de/umweltatlas/wasser/wasserhaushalt/2022/zusammenfassung/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Environmental Atlas 02.13 Water Balance 2022, Table 5</dc:title>
  <dc:creator>Senate Department for Urban Development;Building and Housing - Environmental Atlas</dc:creator>
  <dcterms:created xsi:type="dcterms:W3CDTF">2025-08-25T09:25:40Z</dcterms:created>
  <dcterms:modified xsi:type="dcterms:W3CDTF">2025-11-19T07:27:41Z</dcterms:modified>
</cp:coreProperties>
</file>