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13\Umweltatlas\e_tab\"/>
    </mc:Choice>
  </mc:AlternateContent>
  <bookViews>
    <workbookView xWindow="0" yWindow="0" windowWidth="19200" windowHeight="69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T16" i="1" l="1"/>
  <c r="X16" i="1" s="1"/>
  <c r="T10" i="1"/>
  <c r="X10" i="1"/>
  <c r="T25" i="1"/>
  <c r="X25" i="1" s="1"/>
  <c r="W16" i="1"/>
  <c r="W10" i="1"/>
  <c r="W25" i="1"/>
  <c r="V16" i="1"/>
  <c r="V10" i="1"/>
  <c r="V25" i="1"/>
  <c r="T23" i="1"/>
  <c r="X23" i="1" s="1"/>
  <c r="T7" i="1"/>
  <c r="X7" i="1"/>
  <c r="T34" i="1"/>
  <c r="X34" i="1" s="1"/>
  <c r="T19" i="1"/>
  <c r="X19" i="1"/>
  <c r="T14" i="1"/>
  <c r="X14" i="1" s="1"/>
  <c r="T38" i="1"/>
  <c r="X38" i="1"/>
  <c r="T29" i="1"/>
  <c r="X29" i="1" s="1"/>
  <c r="T26" i="1"/>
  <c r="X26" i="1"/>
  <c r="T33" i="1"/>
  <c r="X33" i="1" s="1"/>
  <c r="T9" i="1"/>
  <c r="X9" i="1"/>
  <c r="T36" i="1"/>
  <c r="X36" i="1" s="1"/>
  <c r="T31" i="1"/>
  <c r="X31" i="1"/>
  <c r="T6" i="1"/>
  <c r="X6" i="1" s="1"/>
  <c r="T39" i="1"/>
  <c r="X39" i="1"/>
  <c r="T20" i="1"/>
  <c r="X20" i="1" s="1"/>
  <c r="T35" i="1"/>
  <c r="X35" i="1"/>
  <c r="T21" i="1"/>
  <c r="X21" i="1" s="1"/>
  <c r="T28" i="1"/>
  <c r="X28" i="1"/>
  <c r="T18" i="1"/>
  <c r="X18" i="1" s="1"/>
  <c r="T32" i="1"/>
  <c r="X32" i="1"/>
  <c r="T22" i="1"/>
  <c r="X22" i="1" s="1"/>
  <c r="T17" i="1"/>
  <c r="X17" i="1"/>
  <c r="T12" i="1"/>
  <c r="X12" i="1" s="1"/>
  <c r="T13" i="1"/>
  <c r="X13" i="1"/>
  <c r="T8" i="1"/>
  <c r="X8" i="1" s="1"/>
  <c r="T11" i="1"/>
  <c r="X11" i="1"/>
  <c r="T37" i="1"/>
  <c r="X37" i="1" s="1"/>
  <c r="T24" i="1"/>
  <c r="X24" i="1"/>
  <c r="T30" i="1"/>
  <c r="X30" i="1" s="1"/>
  <c r="T27" i="1"/>
  <c r="X27" i="1"/>
  <c r="T15" i="1"/>
  <c r="X15" i="1" s="1"/>
  <c r="T5" i="1"/>
  <c r="X5" i="1"/>
  <c r="W23" i="1"/>
  <c r="W7" i="1"/>
  <c r="W34" i="1"/>
  <c r="W19" i="1"/>
  <c r="W14" i="1"/>
  <c r="W38" i="1"/>
  <c r="W29" i="1"/>
  <c r="W26" i="1"/>
  <c r="W33" i="1"/>
  <c r="W9" i="1"/>
  <c r="W36" i="1"/>
  <c r="W31" i="1"/>
  <c r="W6" i="1"/>
  <c r="W39" i="1"/>
  <c r="W20" i="1"/>
  <c r="W35" i="1"/>
  <c r="W21" i="1"/>
  <c r="W28" i="1"/>
  <c r="W18" i="1"/>
  <c r="W32" i="1"/>
  <c r="W22" i="1"/>
  <c r="W17" i="1"/>
  <c r="W12" i="1"/>
  <c r="W13" i="1"/>
  <c r="W8" i="1"/>
  <c r="W11" i="1"/>
  <c r="W37" i="1"/>
  <c r="W24" i="1"/>
  <c r="W30" i="1"/>
  <c r="W27" i="1"/>
  <c r="W15" i="1"/>
  <c r="W5" i="1"/>
  <c r="V23" i="1"/>
  <c r="V7" i="1"/>
  <c r="V34" i="1"/>
  <c r="V19" i="1"/>
  <c r="V14" i="1"/>
  <c r="V38" i="1"/>
  <c r="V29" i="1"/>
  <c r="V26" i="1"/>
  <c r="V33" i="1"/>
  <c r="V9" i="1"/>
  <c r="V36" i="1"/>
  <c r="V31" i="1"/>
  <c r="V6" i="1"/>
  <c r="V39" i="1"/>
  <c r="V20" i="1"/>
  <c r="V35" i="1"/>
  <c r="V21" i="1"/>
  <c r="V28" i="1"/>
  <c r="V18" i="1"/>
  <c r="V32" i="1"/>
  <c r="V22" i="1"/>
  <c r="V17" i="1"/>
  <c r="V12" i="1"/>
  <c r="V13" i="1"/>
  <c r="V8" i="1"/>
  <c r="V11" i="1"/>
  <c r="V37" i="1"/>
  <c r="V24" i="1"/>
  <c r="V30" i="1"/>
  <c r="V27" i="1"/>
  <c r="V15" i="1"/>
  <c r="V5" i="1"/>
</calcChain>
</file>

<file path=xl/sharedStrings.xml><?xml version="1.0" encoding="utf-8"?>
<sst xmlns="http://schemas.openxmlformats.org/spreadsheetml/2006/main" count="97" uniqueCount="54">
  <si>
    <t>Flächenbeschreibung</t>
  </si>
  <si>
    <t>Block</t>
  </si>
  <si>
    <t>Belag 1 in %</t>
  </si>
  <si>
    <t>Belag 2 in %</t>
  </si>
  <si>
    <t>Belag 3 in %</t>
  </si>
  <si>
    <t>Belag 4 in %</t>
  </si>
  <si>
    <t>Gesamtabfluss in mm/a</t>
  </si>
  <si>
    <t>Oberflächenabfluss mm/a</t>
  </si>
  <si>
    <t>Versickerung mm/a</t>
  </si>
  <si>
    <t>Verdunstung mm/a</t>
  </si>
  <si>
    <t>Bewertung</t>
  </si>
  <si>
    <t>Kiefernwald</t>
  </si>
  <si>
    <t>Mischgebiet hoher Versiegelungsgrad</t>
  </si>
  <si>
    <t>Industriebrache, wiesenartiger Vegetationsbestand</t>
  </si>
  <si>
    <t>Brachfläche, ehemalige Bahnfläche</t>
  </si>
  <si>
    <t>Kleingartenanlage</t>
  </si>
  <si>
    <t>Parkanlage</t>
  </si>
  <si>
    <t>Grünanlage</t>
  </si>
  <si>
    <t>Stadtplatz</t>
  </si>
  <si>
    <t>KITA</t>
  </si>
  <si>
    <t>Sportplatz / Stadion</t>
  </si>
  <si>
    <t>Großsiedlung</t>
  </si>
  <si>
    <t>Industriestandort</t>
  </si>
  <si>
    <t>Gewerbe</t>
  </si>
  <si>
    <t>Parkplatz</t>
  </si>
  <si>
    <t>Wiesenbestand</t>
  </si>
  <si>
    <t>Verkehrsfläche / Bahnhof</t>
  </si>
  <si>
    <t>Kerngebiet</t>
  </si>
  <si>
    <t>Mischgebiet dicht bebaut</t>
  </si>
  <si>
    <t>Ackerfläche</t>
  </si>
  <si>
    <t>Einzelhausbebauung mit Mulden-Rigolensystem</t>
  </si>
  <si>
    <t>KITA mit Mulden-Rigolensystem</t>
  </si>
  <si>
    <t>Einzelhausbebauung mit großen Gartenflächen</t>
  </si>
  <si>
    <t>Niederschlag mm/a</t>
  </si>
  <si>
    <t>naturnah</t>
  </si>
  <si>
    <t>noch naturnah</t>
  </si>
  <si>
    <t>Punkte</t>
  </si>
  <si>
    <t>naturfern</t>
  </si>
  <si>
    <t>sehr naturfern</t>
  </si>
  <si>
    <t>50a</t>
  </si>
  <si>
    <t xml:space="preserve">Mischgebiet </t>
  </si>
  <si>
    <t>Art der Versiegelung der unbebauten versiegelten Fläche (vgl. Tab. 2)</t>
  </si>
  <si>
    <t>Versie- gelung in %</t>
  </si>
  <si>
    <t>Oberflächen- abfluss in % des Nieder- schlags</t>
  </si>
  <si>
    <t>Versicke- rung in % des Nieder- schlags</t>
  </si>
  <si>
    <t>Verduns- tung in % des Nieder- schlags</t>
  </si>
  <si>
    <t>Anschlussgrad an die Kanalisation der versiegelten Fläche in %</t>
  </si>
  <si>
    <t>Kanali- sation An- schluss ja/nein</t>
  </si>
  <si>
    <t>bebaut versie- gelte Fläche in %</t>
  </si>
  <si>
    <t>unbe- baut versie- gelte Fläche in %</t>
  </si>
  <si>
    <t>bebaute Fläche</t>
  </si>
  <si>
    <t>unbebaut versiegelte Fläche</t>
  </si>
  <si>
    <t>Boden (1)</t>
  </si>
  <si>
    <t xml:space="preserve">   Tab. 3: Verhältnis zwischen Oberflächenabfluss, Versickerung und Verdunstung für Beispielsflächen unterschiedlicher Nutzung, Versiegelung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</si>
</sst>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1" fontId="1" fillId="0" borderId="1" xfId="0" applyNumberFormat="1" applyFont="1" applyBorder="1"/>
    <xf numFmtId="0" fontId="1" fillId="0" borderId="0" xfId="0" applyFont="1"/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1" fillId="3" borderId="0" xfId="0" applyFont="1" applyFill="1"/>
    <xf numFmtId="0" fontId="1" fillId="5" borderId="0" xfId="0" applyFont="1" applyFill="1"/>
    <xf numFmtId="1" fontId="1" fillId="0" borderId="0" xfId="0" applyNumberFormat="1" applyFont="1"/>
    <xf numFmtId="0" fontId="1" fillId="4" borderId="0" xfId="0" applyFont="1" applyFill="1"/>
    <xf numFmtId="2" fontId="2" fillId="2" borderId="13" xfId="0" applyNumberFormat="1" applyFont="1" applyFill="1" applyBorder="1" applyAlignment="1">
      <alignment vertical="center" wrapText="1"/>
    </xf>
    <xf numFmtId="1" fontId="1" fillId="2" borderId="14" xfId="0" applyNumberFormat="1" applyFont="1" applyFill="1" applyBorder="1" applyAlignment="1">
      <alignment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Continuous" vertical="center"/>
    </xf>
    <xf numFmtId="1" fontId="1" fillId="2" borderId="14" xfId="0" applyNumberFormat="1" applyFont="1" applyFill="1" applyBorder="1" applyAlignment="1">
      <alignment horizontal="centerContinuous" vertic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Continuous" vertical="center"/>
    </xf>
    <xf numFmtId="1" fontId="1" fillId="2" borderId="18" xfId="0" applyNumberFormat="1" applyFont="1" applyFill="1" applyBorder="1" applyAlignment="1">
      <alignment horizontal="centerContinuous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vertical="center" wrapText="1"/>
    </xf>
    <xf numFmtId="1" fontId="1" fillId="2" borderId="22" xfId="0" applyNumberFormat="1" applyFont="1" applyFill="1" applyBorder="1" applyAlignment="1">
      <alignment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Continuous" vertical="center"/>
    </xf>
    <xf numFmtId="1" fontId="1" fillId="2" borderId="22" xfId="0" applyNumberFormat="1" applyFont="1" applyFill="1" applyBorder="1" applyAlignment="1">
      <alignment horizontal="centerContinuous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3"/>
  <sheetViews>
    <sheetView showGridLines="0" tabSelected="1" zoomScale="75" zoomScaleNormal="100" workbookViewId="0"/>
  </sheetViews>
  <sheetFormatPr baseColWidth="10" defaultColWidth="11.5703125" defaultRowHeight="14.25" x14ac:dyDescent="0.2"/>
  <cols>
    <col min="1" max="1" width="6.140625" style="12" customWidth="1"/>
    <col min="2" max="2" width="30.28515625" style="12" customWidth="1"/>
    <col min="3" max="3" width="4.28515625" style="12" hidden="1" customWidth="1"/>
    <col min="4" max="4" width="9.5703125" style="12" customWidth="1"/>
    <col min="5" max="6" width="9.42578125" style="12" customWidth="1"/>
    <col min="7" max="7" width="9.28515625" style="12" customWidth="1"/>
    <col min="8" max="8" width="9.140625" style="12" customWidth="1"/>
    <col min="9" max="9" width="8.5703125" style="12" customWidth="1"/>
    <col min="10" max="10" width="9.28515625" style="12" customWidth="1"/>
    <col min="11" max="11" width="10.42578125" style="12" customWidth="1"/>
    <col min="12" max="12" width="12.28515625" style="12" customWidth="1"/>
    <col min="13" max="13" width="14" style="12" customWidth="1"/>
    <col min="14" max="14" width="11.140625" style="12" customWidth="1"/>
    <col min="15" max="15" width="15.28515625" style="12" hidden="1" customWidth="1"/>
    <col min="16" max="16" width="8.7109375" style="12" hidden="1" customWidth="1"/>
    <col min="17" max="17" width="13.28515625" style="15" hidden="1" customWidth="1"/>
    <col min="18" max="18" width="9.7109375" style="12" hidden="1" customWidth="1"/>
    <col min="19" max="19" width="14" style="16" hidden="1" customWidth="1"/>
    <col min="20" max="20" width="18.28515625" style="16" hidden="1" customWidth="1"/>
    <col min="21" max="21" width="1.140625" style="16" hidden="1" customWidth="1"/>
    <col min="22" max="22" width="14.85546875" style="16" customWidth="1"/>
    <col min="23" max="23" width="14" style="12" customWidth="1"/>
    <col min="24" max="24" width="13.140625" style="18" customWidth="1"/>
    <col min="25" max="25" width="11" style="18" customWidth="1"/>
    <col min="26" max="26" width="10.85546875" style="18" customWidth="1"/>
    <col min="27" max="16384" width="11.5703125" style="12"/>
  </cols>
  <sheetData>
    <row r="1" spans="2:26" x14ac:dyDescent="0.2"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7"/>
      <c r="S1" s="9"/>
      <c r="T1" s="9"/>
      <c r="U1" s="9"/>
      <c r="V1" s="10"/>
      <c r="W1" s="7"/>
      <c r="X1" s="11"/>
      <c r="Y1" s="11"/>
      <c r="Z1" s="11"/>
    </row>
    <row r="2" spans="2:26" ht="36" customHeight="1" x14ac:dyDescent="0.2">
      <c r="B2" s="63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5"/>
      <c r="Y2" s="51"/>
      <c r="Z2" s="52"/>
    </row>
    <row r="3" spans="2:26" s="13" customFormat="1" ht="51" customHeight="1" x14ac:dyDescent="0.2">
      <c r="B3" s="53" t="s">
        <v>0</v>
      </c>
      <c r="C3" s="1" t="s">
        <v>1</v>
      </c>
      <c r="D3" s="55" t="s">
        <v>42</v>
      </c>
      <c r="E3" s="55" t="s">
        <v>48</v>
      </c>
      <c r="F3" s="55" t="s">
        <v>49</v>
      </c>
      <c r="G3" s="59" t="s">
        <v>41</v>
      </c>
      <c r="H3" s="61"/>
      <c r="I3" s="61"/>
      <c r="J3" s="62"/>
      <c r="K3" s="55" t="s">
        <v>47</v>
      </c>
      <c r="L3" s="61" t="s">
        <v>46</v>
      </c>
      <c r="M3" s="62"/>
      <c r="N3" s="59" t="s">
        <v>52</v>
      </c>
      <c r="O3" s="2" t="s">
        <v>10</v>
      </c>
      <c r="P3" s="2" t="s">
        <v>36</v>
      </c>
      <c r="Q3" s="2" t="s">
        <v>6</v>
      </c>
      <c r="R3" s="2" t="s">
        <v>7</v>
      </c>
      <c r="S3" s="2" t="s">
        <v>8</v>
      </c>
      <c r="T3" s="2" t="s">
        <v>9</v>
      </c>
      <c r="U3" s="2" t="s">
        <v>33</v>
      </c>
      <c r="V3" s="57" t="s">
        <v>43</v>
      </c>
      <c r="W3" s="57" t="s">
        <v>44</v>
      </c>
      <c r="X3" s="57" t="s">
        <v>45</v>
      </c>
    </row>
    <row r="4" spans="2:26" s="13" customFormat="1" ht="50.25" customHeight="1" x14ac:dyDescent="0.2">
      <c r="B4" s="54"/>
      <c r="C4" s="3"/>
      <c r="D4" s="56"/>
      <c r="E4" s="56"/>
      <c r="F4" s="56"/>
      <c r="G4" s="4" t="s">
        <v>2</v>
      </c>
      <c r="H4" s="3" t="s">
        <v>3</v>
      </c>
      <c r="I4" s="3" t="s">
        <v>4</v>
      </c>
      <c r="J4" s="5" t="s">
        <v>5</v>
      </c>
      <c r="K4" s="56"/>
      <c r="L4" s="3" t="s">
        <v>50</v>
      </c>
      <c r="M4" s="3" t="s">
        <v>51</v>
      </c>
      <c r="N4" s="60"/>
      <c r="O4" s="3"/>
      <c r="P4" s="3"/>
      <c r="Q4" s="3"/>
      <c r="R4" s="3"/>
      <c r="S4" s="3"/>
      <c r="T4" s="3"/>
      <c r="U4" s="3"/>
      <c r="V4" s="58"/>
      <c r="W4" s="58"/>
      <c r="X4" s="58"/>
    </row>
    <row r="5" spans="2:26" ht="20.100000000000001" customHeight="1" x14ac:dyDescent="0.2">
      <c r="B5" s="20" t="s">
        <v>11</v>
      </c>
      <c r="C5" s="21">
        <v>1</v>
      </c>
      <c r="D5" s="22">
        <v>0</v>
      </c>
      <c r="E5" s="22">
        <v>0</v>
      </c>
      <c r="F5" s="23">
        <v>0</v>
      </c>
      <c r="G5" s="24">
        <v>0</v>
      </c>
      <c r="H5" s="25">
        <v>0</v>
      </c>
      <c r="I5" s="25">
        <v>0</v>
      </c>
      <c r="J5" s="26">
        <v>0</v>
      </c>
      <c r="K5" s="23">
        <v>0</v>
      </c>
      <c r="L5" s="27">
        <v>0</v>
      </c>
      <c r="M5" s="26">
        <v>0</v>
      </c>
      <c r="N5" s="22">
        <v>4</v>
      </c>
      <c r="O5" s="28" t="s">
        <v>34</v>
      </c>
      <c r="P5" s="29">
        <v>10</v>
      </c>
      <c r="Q5" s="23">
        <v>102.896</v>
      </c>
      <c r="R5" s="23">
        <v>0</v>
      </c>
      <c r="S5" s="23">
        <v>102.896</v>
      </c>
      <c r="T5" s="23">
        <f>570-Q5</f>
        <v>467.10399999999998</v>
      </c>
      <c r="U5" s="23">
        <v>570</v>
      </c>
      <c r="V5" s="22">
        <f t="shared" ref="V5:V39" si="0">100*R5/U5</f>
        <v>0</v>
      </c>
      <c r="W5" s="22">
        <f t="shared" ref="W5:W39" si="1">100*S5/U5</f>
        <v>18.051929824561405</v>
      </c>
      <c r="X5" s="22">
        <f t="shared" ref="X5:X39" si="2">100*T5/U5</f>
        <v>81.948070175438602</v>
      </c>
      <c r="Y5" s="12"/>
      <c r="Z5" s="12"/>
    </row>
    <row r="6" spans="2:26" ht="20.100000000000001" customHeight="1" x14ac:dyDescent="0.2">
      <c r="B6" s="30" t="s">
        <v>25</v>
      </c>
      <c r="C6" s="31">
        <v>21</v>
      </c>
      <c r="D6" s="32">
        <v>0</v>
      </c>
      <c r="E6" s="32">
        <v>0</v>
      </c>
      <c r="F6" s="33">
        <v>0</v>
      </c>
      <c r="G6" s="34">
        <v>0</v>
      </c>
      <c r="H6" s="35">
        <v>0</v>
      </c>
      <c r="I6" s="35">
        <v>0</v>
      </c>
      <c r="J6" s="36">
        <v>0</v>
      </c>
      <c r="K6" s="33">
        <v>0</v>
      </c>
      <c r="L6" s="37">
        <v>0</v>
      </c>
      <c r="M6" s="36">
        <v>0</v>
      </c>
      <c r="N6" s="32">
        <v>4</v>
      </c>
      <c r="O6" s="38" t="s">
        <v>34</v>
      </c>
      <c r="P6" s="39">
        <v>10</v>
      </c>
      <c r="Q6" s="33">
        <v>196.2</v>
      </c>
      <c r="R6" s="33">
        <v>0</v>
      </c>
      <c r="S6" s="33">
        <v>196.2</v>
      </c>
      <c r="T6" s="33">
        <f t="shared" ref="T6:T39" si="3">570-Q6</f>
        <v>373.8</v>
      </c>
      <c r="U6" s="33">
        <v>570</v>
      </c>
      <c r="V6" s="32">
        <f t="shared" si="0"/>
        <v>0</v>
      </c>
      <c r="W6" s="32">
        <f t="shared" si="1"/>
        <v>34.421052631578945</v>
      </c>
      <c r="X6" s="32">
        <f t="shared" si="2"/>
        <v>65.578947368421055</v>
      </c>
      <c r="Y6" s="12"/>
      <c r="Z6" s="12"/>
    </row>
    <row r="7" spans="2:26" ht="20.100000000000001" customHeight="1" x14ac:dyDescent="0.2">
      <c r="B7" s="30" t="s">
        <v>29</v>
      </c>
      <c r="C7" s="31">
        <v>35</v>
      </c>
      <c r="D7" s="32">
        <v>0</v>
      </c>
      <c r="E7" s="32">
        <v>0</v>
      </c>
      <c r="F7" s="33">
        <v>0</v>
      </c>
      <c r="G7" s="34">
        <v>0</v>
      </c>
      <c r="H7" s="35">
        <v>0</v>
      </c>
      <c r="I7" s="35">
        <v>0</v>
      </c>
      <c r="J7" s="36">
        <v>0</v>
      </c>
      <c r="K7" s="33">
        <v>0</v>
      </c>
      <c r="L7" s="37">
        <v>0</v>
      </c>
      <c r="M7" s="36">
        <v>0</v>
      </c>
      <c r="N7" s="32">
        <v>52</v>
      </c>
      <c r="O7" s="38" t="s">
        <v>34</v>
      </c>
      <c r="P7" s="39">
        <v>10</v>
      </c>
      <c r="Q7" s="33">
        <v>213.804</v>
      </c>
      <c r="R7" s="33">
        <v>0</v>
      </c>
      <c r="S7" s="33">
        <v>213.804</v>
      </c>
      <c r="T7" s="33">
        <f t="shared" si="3"/>
        <v>356.19600000000003</v>
      </c>
      <c r="U7" s="33">
        <v>570</v>
      </c>
      <c r="V7" s="32">
        <f t="shared" si="0"/>
        <v>0</v>
      </c>
      <c r="W7" s="32">
        <f t="shared" si="1"/>
        <v>37.509473684210526</v>
      </c>
      <c r="X7" s="32">
        <f t="shared" si="2"/>
        <v>62.490526315789481</v>
      </c>
      <c r="Y7" s="12"/>
      <c r="Z7" s="12"/>
    </row>
    <row r="8" spans="2:26" ht="30" customHeight="1" x14ac:dyDescent="0.2">
      <c r="B8" s="30" t="s">
        <v>14</v>
      </c>
      <c r="C8" s="31">
        <v>8</v>
      </c>
      <c r="D8" s="32">
        <v>7</v>
      </c>
      <c r="E8" s="32">
        <v>0</v>
      </c>
      <c r="F8" s="33">
        <v>7</v>
      </c>
      <c r="G8" s="34">
        <v>0</v>
      </c>
      <c r="H8" s="35">
        <v>0</v>
      </c>
      <c r="I8" s="35">
        <v>0</v>
      </c>
      <c r="J8" s="36">
        <v>100</v>
      </c>
      <c r="K8" s="33">
        <v>0</v>
      </c>
      <c r="L8" s="37">
        <v>0</v>
      </c>
      <c r="M8" s="36">
        <v>0</v>
      </c>
      <c r="N8" s="32">
        <v>57</v>
      </c>
      <c r="O8" s="38" t="s">
        <v>34</v>
      </c>
      <c r="P8" s="39">
        <v>10</v>
      </c>
      <c r="Q8" s="33">
        <v>140.49299999999999</v>
      </c>
      <c r="R8" s="33">
        <v>0</v>
      </c>
      <c r="S8" s="33">
        <v>140.49299999999999</v>
      </c>
      <c r="T8" s="33">
        <f t="shared" si="3"/>
        <v>429.50700000000001</v>
      </c>
      <c r="U8" s="33">
        <v>570</v>
      </c>
      <c r="V8" s="32">
        <f t="shared" si="0"/>
        <v>0</v>
      </c>
      <c r="W8" s="32">
        <f t="shared" si="1"/>
        <v>24.647894736842105</v>
      </c>
      <c r="X8" s="32">
        <f t="shared" si="2"/>
        <v>75.352105263157895</v>
      </c>
      <c r="Y8" s="12"/>
      <c r="Z8" s="12"/>
    </row>
    <row r="9" spans="2:26" s="14" customFormat="1" ht="20.100000000000001" customHeight="1" x14ac:dyDescent="0.2">
      <c r="B9" s="30" t="s">
        <v>15</v>
      </c>
      <c r="C9" s="31">
        <v>24</v>
      </c>
      <c r="D9" s="32">
        <v>8</v>
      </c>
      <c r="E9" s="32">
        <v>5</v>
      </c>
      <c r="F9" s="33">
        <v>3</v>
      </c>
      <c r="G9" s="34">
        <v>0</v>
      </c>
      <c r="H9" s="35">
        <v>28</v>
      </c>
      <c r="I9" s="35">
        <v>6</v>
      </c>
      <c r="J9" s="36">
        <v>66</v>
      </c>
      <c r="K9" s="33">
        <v>1</v>
      </c>
      <c r="L9" s="37">
        <v>74</v>
      </c>
      <c r="M9" s="36">
        <v>20</v>
      </c>
      <c r="N9" s="32">
        <v>4</v>
      </c>
      <c r="O9" s="38" t="s">
        <v>34</v>
      </c>
      <c r="P9" s="39">
        <v>10</v>
      </c>
      <c r="Q9" s="33">
        <v>151.44499999999999</v>
      </c>
      <c r="R9" s="33">
        <v>6.1589999999999998</v>
      </c>
      <c r="S9" s="33">
        <v>145.286</v>
      </c>
      <c r="T9" s="33">
        <f t="shared" si="3"/>
        <v>418.55500000000001</v>
      </c>
      <c r="U9" s="33">
        <v>570</v>
      </c>
      <c r="V9" s="32">
        <f t="shared" si="0"/>
        <v>1.0805263157894736</v>
      </c>
      <c r="W9" s="32">
        <f t="shared" si="1"/>
        <v>25.488771929824562</v>
      </c>
      <c r="X9" s="32">
        <f t="shared" si="2"/>
        <v>73.430701754385964</v>
      </c>
    </row>
    <row r="10" spans="2:26" s="14" customFormat="1" ht="20.100000000000001" customHeight="1" x14ac:dyDescent="0.2">
      <c r="B10" s="30" t="s">
        <v>15</v>
      </c>
      <c r="C10" s="31">
        <v>38</v>
      </c>
      <c r="D10" s="32">
        <v>8</v>
      </c>
      <c r="E10" s="32">
        <v>5</v>
      </c>
      <c r="F10" s="33">
        <v>3</v>
      </c>
      <c r="G10" s="34">
        <v>11</v>
      </c>
      <c r="H10" s="35">
        <v>28</v>
      </c>
      <c r="I10" s="35">
        <v>6</v>
      </c>
      <c r="J10" s="36">
        <v>55</v>
      </c>
      <c r="K10" s="33">
        <v>1</v>
      </c>
      <c r="L10" s="37">
        <v>100</v>
      </c>
      <c r="M10" s="36">
        <v>100</v>
      </c>
      <c r="N10" s="32">
        <v>4</v>
      </c>
      <c r="O10" s="38" t="s">
        <v>34</v>
      </c>
      <c r="P10" s="39">
        <v>10</v>
      </c>
      <c r="Q10" s="33">
        <v>166.49</v>
      </c>
      <c r="R10" s="33">
        <v>32.115000000000002</v>
      </c>
      <c r="S10" s="33">
        <v>134.375</v>
      </c>
      <c r="T10" s="33">
        <f t="shared" si="3"/>
        <v>403.51</v>
      </c>
      <c r="U10" s="33">
        <v>570</v>
      </c>
      <c r="V10" s="32">
        <f t="shared" si="0"/>
        <v>5.6342105263157896</v>
      </c>
      <c r="W10" s="32">
        <f t="shared" si="1"/>
        <v>23.57456140350877</v>
      </c>
      <c r="X10" s="32">
        <f t="shared" si="2"/>
        <v>70.791228070175436</v>
      </c>
    </row>
    <row r="11" spans="2:26" ht="30" customHeight="1" x14ac:dyDescent="0.2">
      <c r="B11" s="30" t="s">
        <v>14</v>
      </c>
      <c r="C11" s="31">
        <v>7</v>
      </c>
      <c r="D11" s="32">
        <v>21</v>
      </c>
      <c r="E11" s="32">
        <v>6</v>
      </c>
      <c r="F11" s="33">
        <v>15</v>
      </c>
      <c r="G11" s="34">
        <v>26</v>
      </c>
      <c r="H11" s="35">
        <v>0</v>
      </c>
      <c r="I11" s="35">
        <v>0</v>
      </c>
      <c r="J11" s="36">
        <v>74</v>
      </c>
      <c r="K11" s="33">
        <v>1</v>
      </c>
      <c r="L11" s="37">
        <v>100</v>
      </c>
      <c r="M11" s="36">
        <v>100</v>
      </c>
      <c r="N11" s="32">
        <v>57</v>
      </c>
      <c r="O11" s="38" t="s">
        <v>34</v>
      </c>
      <c r="P11" s="39">
        <v>10</v>
      </c>
      <c r="Q11" s="33">
        <v>226.001</v>
      </c>
      <c r="R11" s="33">
        <v>53.115000000000002</v>
      </c>
      <c r="S11" s="33">
        <v>172.886</v>
      </c>
      <c r="T11" s="33">
        <f t="shared" si="3"/>
        <v>343.99900000000002</v>
      </c>
      <c r="U11" s="33">
        <v>570</v>
      </c>
      <c r="V11" s="32">
        <f t="shared" si="0"/>
        <v>9.3184210526315798</v>
      </c>
      <c r="W11" s="32">
        <f t="shared" si="1"/>
        <v>30.330877192982452</v>
      </c>
      <c r="X11" s="32">
        <f t="shared" si="2"/>
        <v>60.350701754385966</v>
      </c>
      <c r="Y11" s="12"/>
      <c r="Z11" s="12"/>
    </row>
    <row r="12" spans="2:26" ht="20.100000000000001" customHeight="1" x14ac:dyDescent="0.2">
      <c r="B12" s="30" t="s">
        <v>16</v>
      </c>
      <c r="C12" s="31">
        <v>11</v>
      </c>
      <c r="D12" s="32">
        <v>24</v>
      </c>
      <c r="E12" s="32">
        <v>4</v>
      </c>
      <c r="F12" s="33">
        <v>20</v>
      </c>
      <c r="G12" s="34">
        <v>46</v>
      </c>
      <c r="H12" s="35">
        <v>0</v>
      </c>
      <c r="I12" s="35">
        <v>0</v>
      </c>
      <c r="J12" s="36">
        <v>54</v>
      </c>
      <c r="K12" s="33">
        <v>1</v>
      </c>
      <c r="L12" s="37">
        <v>74</v>
      </c>
      <c r="M12" s="36">
        <v>20</v>
      </c>
      <c r="N12" s="32">
        <v>6</v>
      </c>
      <c r="O12" s="38" t="s">
        <v>34</v>
      </c>
      <c r="P12" s="39">
        <v>10</v>
      </c>
      <c r="Q12" s="33">
        <v>170.09299999999999</v>
      </c>
      <c r="R12" s="33">
        <v>13.047000000000001</v>
      </c>
      <c r="S12" s="33">
        <v>157.04599999999999</v>
      </c>
      <c r="T12" s="33">
        <f t="shared" si="3"/>
        <v>399.90700000000004</v>
      </c>
      <c r="U12" s="33">
        <v>570</v>
      </c>
      <c r="V12" s="32">
        <f t="shared" si="0"/>
        <v>2.2889473684210526</v>
      </c>
      <c r="W12" s="32">
        <f t="shared" si="1"/>
        <v>27.551929824561402</v>
      </c>
      <c r="X12" s="32">
        <f t="shared" si="2"/>
        <v>70.159122807017553</v>
      </c>
      <c r="Y12" s="12"/>
      <c r="Z12" s="12"/>
    </row>
    <row r="13" spans="2:26" ht="20.100000000000001" customHeight="1" x14ac:dyDescent="0.2">
      <c r="B13" s="30" t="s">
        <v>15</v>
      </c>
      <c r="C13" s="31">
        <v>9</v>
      </c>
      <c r="D13" s="32">
        <v>33</v>
      </c>
      <c r="E13" s="32">
        <v>21</v>
      </c>
      <c r="F13" s="33">
        <v>12</v>
      </c>
      <c r="G13" s="34">
        <v>13</v>
      </c>
      <c r="H13" s="35">
        <v>14</v>
      </c>
      <c r="I13" s="35">
        <v>27</v>
      </c>
      <c r="J13" s="36">
        <v>46</v>
      </c>
      <c r="K13" s="33">
        <v>1</v>
      </c>
      <c r="L13" s="37">
        <v>74</v>
      </c>
      <c r="M13" s="36">
        <v>20</v>
      </c>
      <c r="N13" s="32">
        <v>50</v>
      </c>
      <c r="O13" s="38" t="s">
        <v>34</v>
      </c>
      <c r="P13" s="39">
        <v>10</v>
      </c>
      <c r="Q13" s="33">
        <v>164.553</v>
      </c>
      <c r="R13" s="33">
        <v>26.576000000000001</v>
      </c>
      <c r="S13" s="33">
        <v>137.97800000000001</v>
      </c>
      <c r="T13" s="33">
        <f t="shared" si="3"/>
        <v>405.447</v>
      </c>
      <c r="U13" s="33">
        <v>570</v>
      </c>
      <c r="V13" s="32">
        <f t="shared" si="0"/>
        <v>4.6624561403508773</v>
      </c>
      <c r="W13" s="32">
        <f t="shared" si="1"/>
        <v>24.206666666666667</v>
      </c>
      <c r="X13" s="32">
        <f t="shared" si="2"/>
        <v>71.131052631578939</v>
      </c>
      <c r="Y13" s="12"/>
      <c r="Z13" s="12"/>
    </row>
    <row r="14" spans="2:26" ht="20.100000000000001" customHeight="1" x14ac:dyDescent="0.2">
      <c r="B14" s="30" t="s">
        <v>16</v>
      </c>
      <c r="C14" s="31">
        <v>32</v>
      </c>
      <c r="D14" s="32">
        <v>33</v>
      </c>
      <c r="E14" s="32">
        <v>8</v>
      </c>
      <c r="F14" s="33">
        <v>25</v>
      </c>
      <c r="G14" s="34">
        <v>27</v>
      </c>
      <c r="H14" s="35">
        <v>0</v>
      </c>
      <c r="I14" s="35">
        <v>0</v>
      </c>
      <c r="J14" s="36">
        <v>73</v>
      </c>
      <c r="K14" s="33">
        <v>1</v>
      </c>
      <c r="L14" s="37">
        <v>100</v>
      </c>
      <c r="M14" s="36">
        <v>100</v>
      </c>
      <c r="N14" s="32">
        <v>57</v>
      </c>
      <c r="O14" s="38" t="s">
        <v>34</v>
      </c>
      <c r="P14" s="39">
        <v>10</v>
      </c>
      <c r="Q14" s="33">
        <v>219.44300000000001</v>
      </c>
      <c r="R14" s="33">
        <v>78.727999999999994</v>
      </c>
      <c r="S14" s="33">
        <v>140.715</v>
      </c>
      <c r="T14" s="33">
        <f t="shared" si="3"/>
        <v>350.55700000000002</v>
      </c>
      <c r="U14" s="33">
        <v>570</v>
      </c>
      <c r="V14" s="32">
        <f t="shared" si="0"/>
        <v>13.811929824561402</v>
      </c>
      <c r="W14" s="32">
        <f t="shared" si="1"/>
        <v>24.686842105263157</v>
      </c>
      <c r="X14" s="32">
        <f t="shared" si="2"/>
        <v>61.501228070175443</v>
      </c>
      <c r="Y14" s="12"/>
      <c r="Z14" s="12"/>
    </row>
    <row r="15" spans="2:26" s="14" customFormat="1" ht="30" customHeight="1" x14ac:dyDescent="0.2">
      <c r="B15" s="30" t="s">
        <v>32</v>
      </c>
      <c r="C15" s="31">
        <v>2</v>
      </c>
      <c r="D15" s="32">
        <v>35</v>
      </c>
      <c r="E15" s="32">
        <v>25</v>
      </c>
      <c r="F15" s="33">
        <v>10</v>
      </c>
      <c r="G15" s="34">
        <v>0</v>
      </c>
      <c r="H15" s="35">
        <v>0</v>
      </c>
      <c r="I15" s="35">
        <v>33</v>
      </c>
      <c r="J15" s="36">
        <v>67</v>
      </c>
      <c r="K15" s="33">
        <v>1</v>
      </c>
      <c r="L15" s="37">
        <v>56</v>
      </c>
      <c r="M15" s="36">
        <v>35</v>
      </c>
      <c r="N15" s="32">
        <v>2</v>
      </c>
      <c r="O15" s="38" t="s">
        <v>35</v>
      </c>
      <c r="P15" s="39">
        <v>6</v>
      </c>
      <c r="Q15" s="33">
        <v>270.16000000000003</v>
      </c>
      <c r="R15" s="33">
        <v>49.883000000000003</v>
      </c>
      <c r="S15" s="33">
        <v>220.27699999999999</v>
      </c>
      <c r="T15" s="33">
        <f t="shared" si="3"/>
        <v>299.83999999999997</v>
      </c>
      <c r="U15" s="33">
        <v>570</v>
      </c>
      <c r="V15" s="32">
        <f t="shared" si="0"/>
        <v>8.7514035087719293</v>
      </c>
      <c r="W15" s="32">
        <f t="shared" si="1"/>
        <v>38.645087719298239</v>
      </c>
      <c r="X15" s="32">
        <f t="shared" si="2"/>
        <v>52.603508771929818</v>
      </c>
    </row>
    <row r="16" spans="2:26" ht="30" customHeight="1" x14ac:dyDescent="0.2">
      <c r="B16" s="30" t="s">
        <v>32</v>
      </c>
      <c r="C16" s="31">
        <v>39</v>
      </c>
      <c r="D16" s="32">
        <v>35</v>
      </c>
      <c r="E16" s="32">
        <v>25</v>
      </c>
      <c r="F16" s="33">
        <v>10</v>
      </c>
      <c r="G16" s="34">
        <v>25</v>
      </c>
      <c r="H16" s="35">
        <v>0</v>
      </c>
      <c r="I16" s="35">
        <v>33</v>
      </c>
      <c r="J16" s="36">
        <v>42</v>
      </c>
      <c r="K16" s="33">
        <v>1</v>
      </c>
      <c r="L16" s="37">
        <v>100</v>
      </c>
      <c r="M16" s="36">
        <v>100</v>
      </c>
      <c r="N16" s="32">
        <v>4</v>
      </c>
      <c r="O16" s="38" t="s">
        <v>35</v>
      </c>
      <c r="P16" s="39">
        <v>6</v>
      </c>
      <c r="Q16" s="33">
        <v>302.048</v>
      </c>
      <c r="R16" s="33">
        <v>152.52799999999999</v>
      </c>
      <c r="S16" s="33">
        <v>149.52000000000001</v>
      </c>
      <c r="T16" s="33">
        <f t="shared" si="3"/>
        <v>267.952</v>
      </c>
      <c r="U16" s="33">
        <v>570</v>
      </c>
      <c r="V16" s="32">
        <f t="shared" si="0"/>
        <v>26.759298245614033</v>
      </c>
      <c r="W16" s="32">
        <f t="shared" si="1"/>
        <v>26.231578947368423</v>
      </c>
      <c r="X16" s="32">
        <f t="shared" si="2"/>
        <v>47.009122807017548</v>
      </c>
      <c r="Y16" s="12"/>
      <c r="Z16" s="12"/>
    </row>
    <row r="17" spans="2:26" ht="20.100000000000001" customHeight="1" x14ac:dyDescent="0.2">
      <c r="B17" s="30" t="s">
        <v>17</v>
      </c>
      <c r="C17" s="31">
        <v>12</v>
      </c>
      <c r="D17" s="32">
        <v>37</v>
      </c>
      <c r="E17" s="32">
        <v>0</v>
      </c>
      <c r="F17" s="33">
        <v>37</v>
      </c>
      <c r="G17" s="34">
        <v>63</v>
      </c>
      <c r="H17" s="35">
        <v>10</v>
      </c>
      <c r="I17" s="35">
        <v>0</v>
      </c>
      <c r="J17" s="36">
        <v>27</v>
      </c>
      <c r="K17" s="33">
        <v>1</v>
      </c>
      <c r="L17" s="37">
        <v>0</v>
      </c>
      <c r="M17" s="36">
        <v>46</v>
      </c>
      <c r="N17" s="32">
        <v>52</v>
      </c>
      <c r="O17" s="38" t="s">
        <v>35</v>
      </c>
      <c r="P17" s="39">
        <v>6</v>
      </c>
      <c r="Q17" s="33">
        <v>241.006</v>
      </c>
      <c r="R17" s="33">
        <v>53.887</v>
      </c>
      <c r="S17" s="33">
        <v>187.12</v>
      </c>
      <c r="T17" s="33">
        <f t="shared" si="3"/>
        <v>328.99400000000003</v>
      </c>
      <c r="U17" s="33">
        <v>570</v>
      </c>
      <c r="V17" s="32">
        <f t="shared" si="0"/>
        <v>9.4538596491228066</v>
      </c>
      <c r="W17" s="32">
        <f t="shared" si="1"/>
        <v>32.828070175438597</v>
      </c>
      <c r="X17" s="32">
        <f t="shared" si="2"/>
        <v>57.718245614035091</v>
      </c>
      <c r="Y17" s="12"/>
      <c r="Z17" s="12"/>
    </row>
    <row r="18" spans="2:26" s="14" customFormat="1" ht="20.100000000000001" customHeight="1" x14ac:dyDescent="0.2">
      <c r="B18" s="30" t="s">
        <v>19</v>
      </c>
      <c r="C18" s="31">
        <v>15</v>
      </c>
      <c r="D18" s="32">
        <v>41</v>
      </c>
      <c r="E18" s="32">
        <v>29</v>
      </c>
      <c r="F18" s="33">
        <v>12</v>
      </c>
      <c r="G18" s="34">
        <v>26</v>
      </c>
      <c r="H18" s="35">
        <v>0</v>
      </c>
      <c r="I18" s="35">
        <v>32</v>
      </c>
      <c r="J18" s="36">
        <v>42</v>
      </c>
      <c r="K18" s="33">
        <v>1</v>
      </c>
      <c r="L18" s="37">
        <v>85</v>
      </c>
      <c r="M18" s="36">
        <v>74</v>
      </c>
      <c r="N18" s="32">
        <v>51</v>
      </c>
      <c r="O18" s="38" t="s">
        <v>35</v>
      </c>
      <c r="P18" s="39">
        <v>6</v>
      </c>
      <c r="Q18" s="33">
        <v>278.70999999999998</v>
      </c>
      <c r="R18" s="33">
        <v>131.69399999999999</v>
      </c>
      <c r="S18" s="33">
        <v>147.01599999999999</v>
      </c>
      <c r="T18" s="33">
        <f t="shared" si="3"/>
        <v>291.29000000000002</v>
      </c>
      <c r="U18" s="33">
        <v>570</v>
      </c>
      <c r="V18" s="32">
        <f t="shared" si="0"/>
        <v>23.104210526315789</v>
      </c>
      <c r="W18" s="32">
        <f t="shared" si="1"/>
        <v>25.792280701754382</v>
      </c>
      <c r="X18" s="32">
        <f t="shared" si="2"/>
        <v>51.103508771929832</v>
      </c>
    </row>
    <row r="19" spans="2:26" ht="20.100000000000001" customHeight="1" x14ac:dyDescent="0.2">
      <c r="B19" s="30" t="s">
        <v>17</v>
      </c>
      <c r="C19" s="31">
        <v>33</v>
      </c>
      <c r="D19" s="32">
        <v>42</v>
      </c>
      <c r="E19" s="32">
        <v>0</v>
      </c>
      <c r="F19" s="33">
        <v>42</v>
      </c>
      <c r="G19" s="34">
        <v>54</v>
      </c>
      <c r="H19" s="35">
        <v>21</v>
      </c>
      <c r="I19" s="35">
        <v>0</v>
      </c>
      <c r="J19" s="36">
        <v>25</v>
      </c>
      <c r="K19" s="33">
        <v>1</v>
      </c>
      <c r="L19" s="37">
        <v>0</v>
      </c>
      <c r="M19" s="36">
        <v>100</v>
      </c>
      <c r="N19" s="32">
        <v>57</v>
      </c>
      <c r="O19" s="38" t="s">
        <v>35</v>
      </c>
      <c r="P19" s="39">
        <v>6</v>
      </c>
      <c r="Q19" s="33">
        <v>258.33199999999999</v>
      </c>
      <c r="R19" s="33">
        <v>131.87799999999999</v>
      </c>
      <c r="S19" s="33">
        <v>126.45399999999999</v>
      </c>
      <c r="T19" s="33">
        <f t="shared" si="3"/>
        <v>311.66800000000001</v>
      </c>
      <c r="U19" s="33">
        <v>570</v>
      </c>
      <c r="V19" s="32">
        <f t="shared" si="0"/>
        <v>23.136491228070174</v>
      </c>
      <c r="W19" s="32">
        <f t="shared" si="1"/>
        <v>22.184912280701752</v>
      </c>
      <c r="X19" s="32">
        <f t="shared" si="2"/>
        <v>54.67859649122807</v>
      </c>
      <c r="Y19" s="12"/>
      <c r="Z19" s="12"/>
    </row>
    <row r="20" spans="2:26" s="14" customFormat="1" ht="20.100000000000001" customHeight="1" x14ac:dyDescent="0.2">
      <c r="B20" s="30" t="s">
        <v>23</v>
      </c>
      <c r="C20" s="31">
        <v>19</v>
      </c>
      <c r="D20" s="32">
        <v>43</v>
      </c>
      <c r="E20" s="32">
        <v>31</v>
      </c>
      <c r="F20" s="33">
        <v>12</v>
      </c>
      <c r="G20" s="34">
        <v>32</v>
      </c>
      <c r="H20" s="35">
        <v>0</v>
      </c>
      <c r="I20" s="35">
        <v>0</v>
      </c>
      <c r="J20" s="36">
        <v>68</v>
      </c>
      <c r="K20" s="33">
        <v>1</v>
      </c>
      <c r="L20" s="37">
        <v>78</v>
      </c>
      <c r="M20" s="36">
        <v>54</v>
      </c>
      <c r="N20" s="32">
        <v>1</v>
      </c>
      <c r="O20" s="38" t="s">
        <v>35</v>
      </c>
      <c r="P20" s="39">
        <v>6</v>
      </c>
      <c r="Q20" s="33">
        <v>269.774</v>
      </c>
      <c r="R20" s="33">
        <v>100.88500000000001</v>
      </c>
      <c r="S20" s="33">
        <v>168.88800000000001</v>
      </c>
      <c r="T20" s="33">
        <f t="shared" si="3"/>
        <v>300.226</v>
      </c>
      <c r="U20" s="33">
        <v>570</v>
      </c>
      <c r="V20" s="32">
        <f t="shared" si="0"/>
        <v>17.699122807017545</v>
      </c>
      <c r="W20" s="32">
        <f t="shared" si="1"/>
        <v>29.629473684210524</v>
      </c>
      <c r="X20" s="32">
        <f t="shared" si="2"/>
        <v>52.671228070175438</v>
      </c>
    </row>
    <row r="21" spans="2:26" ht="20.100000000000001" customHeight="1" x14ac:dyDescent="0.2">
      <c r="B21" s="30" t="s">
        <v>21</v>
      </c>
      <c r="C21" s="31">
        <v>17</v>
      </c>
      <c r="D21" s="32">
        <v>52</v>
      </c>
      <c r="E21" s="32">
        <v>37</v>
      </c>
      <c r="F21" s="33">
        <v>15</v>
      </c>
      <c r="G21" s="34">
        <v>22</v>
      </c>
      <c r="H21" s="35">
        <v>42</v>
      </c>
      <c r="I21" s="35">
        <v>0</v>
      </c>
      <c r="J21" s="36">
        <v>36</v>
      </c>
      <c r="K21" s="33">
        <v>1</v>
      </c>
      <c r="L21" s="37">
        <v>88</v>
      </c>
      <c r="M21" s="36">
        <v>54</v>
      </c>
      <c r="N21" s="32">
        <v>1</v>
      </c>
      <c r="O21" s="38" t="s">
        <v>35</v>
      </c>
      <c r="P21" s="39">
        <v>6</v>
      </c>
      <c r="Q21" s="33">
        <v>277.61200000000002</v>
      </c>
      <c r="R21" s="33">
        <v>128.095</v>
      </c>
      <c r="S21" s="33">
        <v>149.51599999999999</v>
      </c>
      <c r="T21" s="33">
        <f t="shared" si="3"/>
        <v>292.38799999999998</v>
      </c>
      <c r="U21" s="33">
        <v>570</v>
      </c>
      <c r="V21" s="32">
        <f t="shared" si="0"/>
        <v>22.472807017543861</v>
      </c>
      <c r="W21" s="32">
        <f t="shared" si="1"/>
        <v>26.230877192982454</v>
      </c>
      <c r="X21" s="32">
        <f t="shared" si="2"/>
        <v>51.296140350877195</v>
      </c>
      <c r="Y21" s="12"/>
      <c r="Z21" s="12"/>
    </row>
    <row r="22" spans="2:26" ht="20.100000000000001" customHeight="1" x14ac:dyDescent="0.2">
      <c r="B22" s="30" t="s">
        <v>18</v>
      </c>
      <c r="C22" s="31">
        <v>13</v>
      </c>
      <c r="D22" s="32">
        <v>53</v>
      </c>
      <c r="E22" s="32">
        <v>12</v>
      </c>
      <c r="F22" s="33">
        <v>41</v>
      </c>
      <c r="G22" s="34">
        <v>23</v>
      </c>
      <c r="H22" s="35">
        <v>4</v>
      </c>
      <c r="I22" s="35">
        <v>14</v>
      </c>
      <c r="J22" s="36">
        <v>59</v>
      </c>
      <c r="K22" s="33">
        <v>1</v>
      </c>
      <c r="L22" s="37">
        <v>74</v>
      </c>
      <c r="M22" s="36">
        <v>20</v>
      </c>
      <c r="N22" s="32">
        <v>50</v>
      </c>
      <c r="O22" s="38" t="s">
        <v>35</v>
      </c>
      <c r="P22" s="39">
        <v>6</v>
      </c>
      <c r="Q22" s="33">
        <v>243.62700000000001</v>
      </c>
      <c r="R22" s="33">
        <v>25.738</v>
      </c>
      <c r="S22" s="33">
        <v>217.88900000000001</v>
      </c>
      <c r="T22" s="33">
        <f t="shared" si="3"/>
        <v>326.37299999999999</v>
      </c>
      <c r="U22" s="33">
        <v>570</v>
      </c>
      <c r="V22" s="32">
        <f t="shared" si="0"/>
        <v>4.5154385964912285</v>
      </c>
      <c r="W22" s="32">
        <f t="shared" si="1"/>
        <v>38.226140350877195</v>
      </c>
      <c r="X22" s="32">
        <f t="shared" si="2"/>
        <v>57.258421052631576</v>
      </c>
      <c r="Y22" s="12"/>
      <c r="Z22" s="12"/>
    </row>
    <row r="23" spans="2:26" s="14" customFormat="1" ht="30" customHeight="1" x14ac:dyDescent="0.2">
      <c r="B23" s="30" t="s">
        <v>30</v>
      </c>
      <c r="C23" s="31">
        <v>36</v>
      </c>
      <c r="D23" s="32">
        <v>35</v>
      </c>
      <c r="E23" s="32">
        <v>25</v>
      </c>
      <c r="F23" s="33">
        <v>10</v>
      </c>
      <c r="G23" s="34">
        <v>0</v>
      </c>
      <c r="H23" s="35">
        <v>0</v>
      </c>
      <c r="I23" s="35">
        <v>33</v>
      </c>
      <c r="J23" s="36">
        <v>67</v>
      </c>
      <c r="K23" s="33">
        <v>1</v>
      </c>
      <c r="L23" s="37">
        <v>56</v>
      </c>
      <c r="M23" s="36">
        <v>35</v>
      </c>
      <c r="N23" s="32">
        <v>2</v>
      </c>
      <c r="O23" s="38" t="s">
        <v>37</v>
      </c>
      <c r="P23" s="39">
        <v>3</v>
      </c>
      <c r="Q23" s="33">
        <v>270.16000000000003</v>
      </c>
      <c r="R23" s="33">
        <v>0</v>
      </c>
      <c r="S23" s="33">
        <v>270</v>
      </c>
      <c r="T23" s="33">
        <f t="shared" si="3"/>
        <v>299.83999999999997</v>
      </c>
      <c r="U23" s="33">
        <v>570</v>
      </c>
      <c r="V23" s="32">
        <f t="shared" si="0"/>
        <v>0</v>
      </c>
      <c r="W23" s="32">
        <f t="shared" si="1"/>
        <v>47.368421052631582</v>
      </c>
      <c r="X23" s="32">
        <f t="shared" si="2"/>
        <v>52.603508771929818</v>
      </c>
    </row>
    <row r="24" spans="2:26" s="14" customFormat="1" ht="30" customHeight="1" x14ac:dyDescent="0.2">
      <c r="B24" s="30" t="s">
        <v>13</v>
      </c>
      <c r="C24" s="31">
        <v>5</v>
      </c>
      <c r="D24" s="32">
        <v>36</v>
      </c>
      <c r="E24" s="32">
        <v>0</v>
      </c>
      <c r="F24" s="33">
        <v>36</v>
      </c>
      <c r="G24" s="34">
        <v>100</v>
      </c>
      <c r="H24" s="35">
        <v>0</v>
      </c>
      <c r="I24" s="35">
        <v>0</v>
      </c>
      <c r="J24" s="36">
        <v>0</v>
      </c>
      <c r="K24" s="33">
        <v>1</v>
      </c>
      <c r="L24" s="37">
        <v>0</v>
      </c>
      <c r="M24" s="36">
        <v>20</v>
      </c>
      <c r="N24" s="32">
        <v>57</v>
      </c>
      <c r="O24" s="38" t="s">
        <v>37</v>
      </c>
      <c r="P24" s="39">
        <v>3</v>
      </c>
      <c r="Q24" s="33">
        <v>299.29700000000003</v>
      </c>
      <c r="R24" s="33">
        <v>31.271000000000001</v>
      </c>
      <c r="S24" s="33">
        <v>268.02600000000001</v>
      </c>
      <c r="T24" s="33">
        <f t="shared" si="3"/>
        <v>270.70299999999997</v>
      </c>
      <c r="U24" s="33">
        <v>570</v>
      </c>
      <c r="V24" s="32">
        <f t="shared" si="0"/>
        <v>5.4861403508771929</v>
      </c>
      <c r="W24" s="32">
        <f t="shared" si="1"/>
        <v>47.022105263157897</v>
      </c>
      <c r="X24" s="32">
        <f t="shared" si="2"/>
        <v>47.491754385964903</v>
      </c>
    </row>
    <row r="25" spans="2:26" s="14" customFormat="1" ht="30" customHeight="1" x14ac:dyDescent="0.2">
      <c r="B25" s="30" t="s">
        <v>31</v>
      </c>
      <c r="C25" s="31">
        <v>37</v>
      </c>
      <c r="D25" s="32">
        <v>41</v>
      </c>
      <c r="E25" s="32">
        <v>29</v>
      </c>
      <c r="F25" s="33">
        <v>12</v>
      </c>
      <c r="G25" s="34">
        <v>26</v>
      </c>
      <c r="H25" s="35">
        <v>0</v>
      </c>
      <c r="I25" s="35">
        <v>32</v>
      </c>
      <c r="J25" s="36">
        <v>42</v>
      </c>
      <c r="K25" s="33">
        <v>1</v>
      </c>
      <c r="L25" s="37">
        <v>85</v>
      </c>
      <c r="M25" s="36">
        <v>74</v>
      </c>
      <c r="N25" s="32">
        <v>51</v>
      </c>
      <c r="O25" s="38" t="s">
        <v>37</v>
      </c>
      <c r="P25" s="39">
        <v>3</v>
      </c>
      <c r="Q25" s="33">
        <v>278.70999999999998</v>
      </c>
      <c r="R25" s="33">
        <v>0</v>
      </c>
      <c r="S25" s="33">
        <v>279</v>
      </c>
      <c r="T25" s="33">
        <f t="shared" si="3"/>
        <v>291.29000000000002</v>
      </c>
      <c r="U25" s="33">
        <v>570</v>
      </c>
      <c r="V25" s="32">
        <f t="shared" si="0"/>
        <v>0</v>
      </c>
      <c r="W25" s="32">
        <f t="shared" si="1"/>
        <v>48.94736842105263</v>
      </c>
      <c r="X25" s="32">
        <f t="shared" si="2"/>
        <v>51.103508771929832</v>
      </c>
    </row>
    <row r="26" spans="2:26" s="14" customFormat="1" ht="20.100000000000001" customHeight="1" x14ac:dyDescent="0.2">
      <c r="B26" s="30" t="s">
        <v>23</v>
      </c>
      <c r="C26" s="31">
        <v>29</v>
      </c>
      <c r="D26" s="32">
        <v>48</v>
      </c>
      <c r="E26" s="32">
        <v>34</v>
      </c>
      <c r="F26" s="33">
        <v>14</v>
      </c>
      <c r="G26" s="34">
        <v>58</v>
      </c>
      <c r="H26" s="35">
        <v>7</v>
      </c>
      <c r="I26" s="35">
        <v>0</v>
      </c>
      <c r="J26" s="36">
        <v>35</v>
      </c>
      <c r="K26" s="33">
        <v>1</v>
      </c>
      <c r="L26" s="37">
        <v>100</v>
      </c>
      <c r="M26" s="36">
        <v>100</v>
      </c>
      <c r="N26" s="32">
        <v>4</v>
      </c>
      <c r="O26" s="38" t="s">
        <v>37</v>
      </c>
      <c r="P26" s="39">
        <v>3</v>
      </c>
      <c r="Q26" s="33">
        <v>347.37400000000002</v>
      </c>
      <c r="R26" s="33">
        <v>219.68299999999999</v>
      </c>
      <c r="S26" s="33">
        <v>127.691</v>
      </c>
      <c r="T26" s="33">
        <f t="shared" si="3"/>
        <v>222.62599999999998</v>
      </c>
      <c r="U26" s="33">
        <v>570</v>
      </c>
      <c r="V26" s="32">
        <f t="shared" si="0"/>
        <v>38.540877192982457</v>
      </c>
      <c r="W26" s="32">
        <f t="shared" si="1"/>
        <v>22.401929824561403</v>
      </c>
      <c r="X26" s="32">
        <f t="shared" si="2"/>
        <v>39.057192982456137</v>
      </c>
    </row>
    <row r="27" spans="2:26" s="14" customFormat="1" ht="20.100000000000001" customHeight="1" x14ac:dyDescent="0.2">
      <c r="B27" s="30" t="s">
        <v>40</v>
      </c>
      <c r="C27" s="31">
        <v>3</v>
      </c>
      <c r="D27" s="32">
        <v>57</v>
      </c>
      <c r="E27" s="32">
        <v>38</v>
      </c>
      <c r="F27" s="33">
        <v>19</v>
      </c>
      <c r="G27" s="34">
        <v>57</v>
      </c>
      <c r="H27" s="35">
        <v>0</v>
      </c>
      <c r="I27" s="35">
        <v>11</v>
      </c>
      <c r="J27" s="36">
        <v>32</v>
      </c>
      <c r="K27" s="33">
        <v>1</v>
      </c>
      <c r="L27" s="37">
        <v>88</v>
      </c>
      <c r="M27" s="36">
        <v>83</v>
      </c>
      <c r="N27" s="32">
        <v>50</v>
      </c>
      <c r="O27" s="38" t="s">
        <v>37</v>
      </c>
      <c r="P27" s="39">
        <v>3</v>
      </c>
      <c r="Q27" s="33">
        <v>348.82100000000003</v>
      </c>
      <c r="R27" s="33">
        <v>213.81</v>
      </c>
      <c r="S27" s="33">
        <v>135.011</v>
      </c>
      <c r="T27" s="33">
        <f t="shared" si="3"/>
        <v>221.17899999999997</v>
      </c>
      <c r="U27" s="33">
        <v>570</v>
      </c>
      <c r="V27" s="32">
        <f t="shared" si="0"/>
        <v>37.510526315789477</v>
      </c>
      <c r="W27" s="32">
        <f t="shared" si="1"/>
        <v>23.686140350877192</v>
      </c>
      <c r="X27" s="32">
        <f t="shared" si="2"/>
        <v>38.803333333333327</v>
      </c>
    </row>
    <row r="28" spans="2:26" s="14" customFormat="1" ht="20.100000000000001" customHeight="1" x14ac:dyDescent="0.2">
      <c r="B28" s="30" t="s">
        <v>20</v>
      </c>
      <c r="C28" s="31">
        <v>16</v>
      </c>
      <c r="D28" s="32">
        <v>68</v>
      </c>
      <c r="E28" s="32">
        <v>33</v>
      </c>
      <c r="F28" s="33">
        <v>35</v>
      </c>
      <c r="G28" s="34">
        <v>35</v>
      </c>
      <c r="H28" s="35">
        <v>27</v>
      </c>
      <c r="I28" s="35">
        <v>0</v>
      </c>
      <c r="J28" s="36">
        <v>38</v>
      </c>
      <c r="K28" s="33">
        <v>1</v>
      </c>
      <c r="L28" s="37">
        <v>74</v>
      </c>
      <c r="M28" s="36">
        <v>20</v>
      </c>
      <c r="N28" s="32">
        <v>50</v>
      </c>
      <c r="O28" s="38" t="s">
        <v>37</v>
      </c>
      <c r="P28" s="39">
        <v>3</v>
      </c>
      <c r="Q28" s="33">
        <v>280.78300000000002</v>
      </c>
      <c r="R28" s="33">
        <v>53.564999999999998</v>
      </c>
      <c r="S28" s="33">
        <v>227.21799999999999</v>
      </c>
      <c r="T28" s="33">
        <f t="shared" si="3"/>
        <v>289.21699999999998</v>
      </c>
      <c r="U28" s="33">
        <v>570</v>
      </c>
      <c r="V28" s="32">
        <f t="shared" si="0"/>
        <v>9.3973684210526311</v>
      </c>
      <c r="W28" s="32">
        <f t="shared" si="1"/>
        <v>39.862807017543858</v>
      </c>
      <c r="X28" s="32">
        <f t="shared" si="2"/>
        <v>50.739824561403502</v>
      </c>
    </row>
    <row r="29" spans="2:26" ht="20.100000000000001" customHeight="1" x14ac:dyDescent="0.2">
      <c r="B29" s="30" t="s">
        <v>24</v>
      </c>
      <c r="C29" s="31">
        <v>30</v>
      </c>
      <c r="D29" s="32">
        <v>78</v>
      </c>
      <c r="E29" s="32">
        <v>7</v>
      </c>
      <c r="F29" s="33">
        <v>71</v>
      </c>
      <c r="G29" s="34">
        <v>75</v>
      </c>
      <c r="H29" s="35">
        <v>10</v>
      </c>
      <c r="I29" s="35">
        <v>0</v>
      </c>
      <c r="J29" s="36">
        <v>15</v>
      </c>
      <c r="K29" s="33">
        <v>1</v>
      </c>
      <c r="L29" s="37">
        <v>100</v>
      </c>
      <c r="M29" s="36">
        <v>100</v>
      </c>
      <c r="N29" s="32">
        <v>4</v>
      </c>
      <c r="O29" s="38" t="s">
        <v>37</v>
      </c>
      <c r="P29" s="39">
        <v>3</v>
      </c>
      <c r="Q29" s="33">
        <v>400.03</v>
      </c>
      <c r="R29" s="33">
        <v>291.05099999999999</v>
      </c>
      <c r="S29" s="33">
        <v>108.979</v>
      </c>
      <c r="T29" s="33">
        <f t="shared" si="3"/>
        <v>169.97000000000003</v>
      </c>
      <c r="U29" s="33">
        <v>570</v>
      </c>
      <c r="V29" s="32">
        <f t="shared" si="0"/>
        <v>51.061578947368417</v>
      </c>
      <c r="W29" s="32">
        <f t="shared" si="1"/>
        <v>19.119122807017543</v>
      </c>
      <c r="X29" s="32">
        <f t="shared" si="2"/>
        <v>29.819298245614043</v>
      </c>
      <c r="Y29" s="12"/>
      <c r="Z29" s="12"/>
    </row>
    <row r="30" spans="2:26" s="14" customFormat="1" ht="30" customHeight="1" x14ac:dyDescent="0.2">
      <c r="B30" s="30" t="s">
        <v>12</v>
      </c>
      <c r="C30" s="31">
        <v>4</v>
      </c>
      <c r="D30" s="32">
        <v>87</v>
      </c>
      <c r="E30" s="32">
        <v>47</v>
      </c>
      <c r="F30" s="33">
        <v>40</v>
      </c>
      <c r="G30" s="34">
        <v>21</v>
      </c>
      <c r="H30" s="35">
        <v>38</v>
      </c>
      <c r="I30" s="35">
        <v>27</v>
      </c>
      <c r="J30" s="36">
        <v>14</v>
      </c>
      <c r="K30" s="33">
        <v>1</v>
      </c>
      <c r="L30" s="37">
        <v>94</v>
      </c>
      <c r="M30" s="36">
        <v>68</v>
      </c>
      <c r="N30" s="32">
        <v>52</v>
      </c>
      <c r="O30" s="38" t="s">
        <v>37</v>
      </c>
      <c r="P30" s="39">
        <v>3</v>
      </c>
      <c r="Q30" s="33">
        <v>391.63400000000001</v>
      </c>
      <c r="R30" s="33">
        <v>245.291</v>
      </c>
      <c r="S30" s="33">
        <v>146.34299999999999</v>
      </c>
      <c r="T30" s="33">
        <f t="shared" si="3"/>
        <v>178.36599999999999</v>
      </c>
      <c r="U30" s="33">
        <v>570</v>
      </c>
      <c r="V30" s="32">
        <f t="shared" si="0"/>
        <v>43.033508771929824</v>
      </c>
      <c r="W30" s="32">
        <f t="shared" si="1"/>
        <v>25.67421052631579</v>
      </c>
      <c r="X30" s="32">
        <f t="shared" si="2"/>
        <v>31.292280701754382</v>
      </c>
    </row>
    <row r="31" spans="2:26" s="14" customFormat="1" ht="20.100000000000001" customHeight="1" x14ac:dyDescent="0.2">
      <c r="B31" s="30" t="s">
        <v>26</v>
      </c>
      <c r="C31" s="31">
        <v>22</v>
      </c>
      <c r="D31" s="32">
        <v>86</v>
      </c>
      <c r="E31" s="32">
        <v>48</v>
      </c>
      <c r="F31" s="33">
        <v>38</v>
      </c>
      <c r="G31" s="34">
        <v>36</v>
      </c>
      <c r="H31" s="35">
        <v>28</v>
      </c>
      <c r="I31" s="35">
        <v>23</v>
      </c>
      <c r="J31" s="36">
        <v>13</v>
      </c>
      <c r="K31" s="33">
        <v>1</v>
      </c>
      <c r="L31" s="37">
        <v>100</v>
      </c>
      <c r="M31" s="36">
        <v>93</v>
      </c>
      <c r="N31" s="32">
        <v>52</v>
      </c>
      <c r="O31" s="38" t="s">
        <v>38</v>
      </c>
      <c r="P31" s="39">
        <v>0</v>
      </c>
      <c r="Q31" s="33">
        <v>442.21699999999998</v>
      </c>
      <c r="R31" s="33">
        <v>344.22699999999998</v>
      </c>
      <c r="S31" s="33">
        <v>97.99</v>
      </c>
      <c r="T31" s="33">
        <f t="shared" si="3"/>
        <v>127.78300000000002</v>
      </c>
      <c r="U31" s="33">
        <v>570</v>
      </c>
      <c r="V31" s="32">
        <f t="shared" si="0"/>
        <v>60.390701754385958</v>
      </c>
      <c r="W31" s="32">
        <f t="shared" si="1"/>
        <v>17.191228070175438</v>
      </c>
      <c r="X31" s="32">
        <f t="shared" si="2"/>
        <v>22.418070175438597</v>
      </c>
    </row>
    <row r="32" spans="2:26" ht="20.100000000000001" customHeight="1" x14ac:dyDescent="0.2">
      <c r="B32" s="30" t="s">
        <v>18</v>
      </c>
      <c r="C32" s="31">
        <v>14</v>
      </c>
      <c r="D32" s="32">
        <v>87</v>
      </c>
      <c r="E32" s="32">
        <v>5</v>
      </c>
      <c r="F32" s="33">
        <v>82</v>
      </c>
      <c r="G32" s="34">
        <v>65</v>
      </c>
      <c r="H32" s="35">
        <v>23</v>
      </c>
      <c r="I32" s="35">
        <v>12</v>
      </c>
      <c r="J32" s="36">
        <v>0</v>
      </c>
      <c r="K32" s="33">
        <v>1</v>
      </c>
      <c r="L32" s="37">
        <v>0</v>
      </c>
      <c r="M32" s="36">
        <v>84</v>
      </c>
      <c r="N32" s="32">
        <v>52</v>
      </c>
      <c r="O32" s="38" t="s">
        <v>38</v>
      </c>
      <c r="P32" s="39">
        <v>0</v>
      </c>
      <c r="Q32" s="33">
        <v>457.96699999999998</v>
      </c>
      <c r="R32" s="33">
        <v>283.839</v>
      </c>
      <c r="S32" s="33">
        <v>174.12799999999999</v>
      </c>
      <c r="T32" s="33">
        <f t="shared" si="3"/>
        <v>112.03300000000002</v>
      </c>
      <c r="U32" s="33">
        <v>570</v>
      </c>
      <c r="V32" s="32">
        <f t="shared" si="0"/>
        <v>49.796315789473688</v>
      </c>
      <c r="W32" s="32">
        <f t="shared" si="1"/>
        <v>30.548771929824561</v>
      </c>
      <c r="X32" s="32">
        <f t="shared" si="2"/>
        <v>19.654912280701755</v>
      </c>
      <c r="Y32" s="12"/>
      <c r="Z32" s="12"/>
    </row>
    <row r="33" spans="2:26" ht="20.100000000000001" customHeight="1" x14ac:dyDescent="0.2">
      <c r="B33" s="30" t="s">
        <v>28</v>
      </c>
      <c r="C33" s="31">
        <v>27</v>
      </c>
      <c r="D33" s="32">
        <v>87</v>
      </c>
      <c r="E33" s="32">
        <v>58</v>
      </c>
      <c r="F33" s="33">
        <v>29</v>
      </c>
      <c r="G33" s="34">
        <v>31</v>
      </c>
      <c r="H33" s="35">
        <v>28</v>
      </c>
      <c r="I33" s="35">
        <v>27</v>
      </c>
      <c r="J33" s="36">
        <v>14</v>
      </c>
      <c r="K33" s="33">
        <v>1</v>
      </c>
      <c r="L33" s="37">
        <v>100</v>
      </c>
      <c r="M33" s="36">
        <v>100</v>
      </c>
      <c r="N33" s="32">
        <v>4</v>
      </c>
      <c r="O33" s="38" t="s">
        <v>38</v>
      </c>
      <c r="P33" s="39">
        <v>0</v>
      </c>
      <c r="Q33" s="33">
        <v>468.577</v>
      </c>
      <c r="R33" s="33">
        <v>393.49099999999999</v>
      </c>
      <c r="S33" s="33">
        <v>75.087000000000003</v>
      </c>
      <c r="T33" s="33">
        <f t="shared" si="3"/>
        <v>101.423</v>
      </c>
      <c r="U33" s="33">
        <v>570</v>
      </c>
      <c r="V33" s="32">
        <f t="shared" si="0"/>
        <v>69.033508771929817</v>
      </c>
      <c r="W33" s="32">
        <f t="shared" si="1"/>
        <v>13.173157894736843</v>
      </c>
      <c r="X33" s="32">
        <f t="shared" si="2"/>
        <v>17.793508771929822</v>
      </c>
      <c r="Y33" s="12"/>
      <c r="Z33" s="12"/>
    </row>
    <row r="34" spans="2:26" ht="20.100000000000001" customHeight="1" x14ac:dyDescent="0.2">
      <c r="B34" s="30" t="s">
        <v>18</v>
      </c>
      <c r="C34" s="31">
        <v>34</v>
      </c>
      <c r="D34" s="32">
        <v>87</v>
      </c>
      <c r="E34" s="32">
        <v>5</v>
      </c>
      <c r="F34" s="33">
        <v>82</v>
      </c>
      <c r="G34" s="34">
        <v>65</v>
      </c>
      <c r="H34" s="35">
        <v>23</v>
      </c>
      <c r="I34" s="35">
        <v>12</v>
      </c>
      <c r="J34" s="36">
        <v>0</v>
      </c>
      <c r="K34" s="33">
        <v>1</v>
      </c>
      <c r="L34" s="37">
        <v>100</v>
      </c>
      <c r="M34" s="36">
        <v>100</v>
      </c>
      <c r="N34" s="32">
        <v>57</v>
      </c>
      <c r="O34" s="38" t="s">
        <v>38</v>
      </c>
      <c r="P34" s="39">
        <v>0</v>
      </c>
      <c r="Q34" s="33">
        <v>435.291</v>
      </c>
      <c r="R34" s="33">
        <v>337.904</v>
      </c>
      <c r="S34" s="33">
        <v>97.388000000000005</v>
      </c>
      <c r="T34" s="33">
        <f t="shared" si="3"/>
        <v>134.709</v>
      </c>
      <c r="U34" s="33">
        <v>570</v>
      </c>
      <c r="V34" s="32">
        <f t="shared" si="0"/>
        <v>59.28140350877193</v>
      </c>
      <c r="W34" s="32">
        <f t="shared" si="1"/>
        <v>17.085614035087723</v>
      </c>
      <c r="X34" s="32">
        <f t="shared" si="2"/>
        <v>23.63315789473684</v>
      </c>
      <c r="Y34" s="12"/>
      <c r="Z34" s="12"/>
    </row>
    <row r="35" spans="2:26" ht="20.100000000000001" customHeight="1" x14ac:dyDescent="0.2">
      <c r="B35" s="30" t="s">
        <v>22</v>
      </c>
      <c r="C35" s="31">
        <v>18</v>
      </c>
      <c r="D35" s="32">
        <v>92</v>
      </c>
      <c r="E35" s="32">
        <v>54</v>
      </c>
      <c r="F35" s="33">
        <v>38</v>
      </c>
      <c r="G35" s="34">
        <v>83</v>
      </c>
      <c r="H35" s="35">
        <v>5</v>
      </c>
      <c r="I35" s="35">
        <v>0</v>
      </c>
      <c r="J35" s="36">
        <v>12</v>
      </c>
      <c r="K35" s="33">
        <v>1</v>
      </c>
      <c r="L35" s="37">
        <v>88</v>
      </c>
      <c r="M35" s="36">
        <v>83</v>
      </c>
      <c r="N35" s="32">
        <v>57</v>
      </c>
      <c r="O35" s="38" t="s">
        <v>38</v>
      </c>
      <c r="P35" s="39">
        <v>0</v>
      </c>
      <c r="Q35" s="33">
        <v>472.245</v>
      </c>
      <c r="R35" s="33">
        <v>362.29300000000001</v>
      </c>
      <c r="S35" s="33">
        <v>109.952</v>
      </c>
      <c r="T35" s="33">
        <f t="shared" si="3"/>
        <v>97.754999999999995</v>
      </c>
      <c r="U35" s="33">
        <v>570</v>
      </c>
      <c r="V35" s="32">
        <f t="shared" si="0"/>
        <v>63.560175438596495</v>
      </c>
      <c r="W35" s="32">
        <f t="shared" si="1"/>
        <v>19.28982456140351</v>
      </c>
      <c r="X35" s="32">
        <f t="shared" si="2"/>
        <v>17.149999999999999</v>
      </c>
      <c r="Y35" s="12"/>
      <c r="Z35" s="12"/>
    </row>
    <row r="36" spans="2:26" ht="20.100000000000001" customHeight="1" x14ac:dyDescent="0.2">
      <c r="B36" s="30" t="s">
        <v>27</v>
      </c>
      <c r="C36" s="31">
        <v>23</v>
      </c>
      <c r="D36" s="32">
        <v>92</v>
      </c>
      <c r="E36" s="32">
        <v>56</v>
      </c>
      <c r="F36" s="33">
        <v>36</v>
      </c>
      <c r="G36" s="34">
        <v>45</v>
      </c>
      <c r="H36" s="35">
        <v>17</v>
      </c>
      <c r="I36" s="35">
        <v>24</v>
      </c>
      <c r="J36" s="36">
        <v>14</v>
      </c>
      <c r="K36" s="33">
        <v>1</v>
      </c>
      <c r="L36" s="37">
        <v>95</v>
      </c>
      <c r="M36" s="36">
        <v>83</v>
      </c>
      <c r="N36" s="32">
        <v>52</v>
      </c>
      <c r="O36" s="38" t="s">
        <v>38</v>
      </c>
      <c r="P36" s="39">
        <v>0</v>
      </c>
      <c r="Q36" s="33">
        <v>443.78399999999999</v>
      </c>
      <c r="R36" s="33">
        <v>339.36900000000003</v>
      </c>
      <c r="S36" s="33">
        <v>104.41500000000001</v>
      </c>
      <c r="T36" s="33">
        <f t="shared" si="3"/>
        <v>126.21600000000001</v>
      </c>
      <c r="U36" s="33">
        <v>570</v>
      </c>
      <c r="V36" s="32">
        <f t="shared" si="0"/>
        <v>59.538421052631584</v>
      </c>
      <c r="W36" s="32">
        <f t="shared" si="1"/>
        <v>18.318421052631578</v>
      </c>
      <c r="X36" s="32">
        <f t="shared" si="2"/>
        <v>22.143157894736841</v>
      </c>
      <c r="Y36" s="12"/>
      <c r="Z36" s="12"/>
    </row>
    <row r="37" spans="2:26" ht="30" customHeight="1" x14ac:dyDescent="0.2">
      <c r="B37" s="30" t="s">
        <v>13</v>
      </c>
      <c r="C37" s="31">
        <v>6</v>
      </c>
      <c r="D37" s="32">
        <v>93</v>
      </c>
      <c r="E37" s="32">
        <v>13</v>
      </c>
      <c r="F37" s="33">
        <v>80</v>
      </c>
      <c r="G37" s="34">
        <v>78</v>
      </c>
      <c r="H37" s="35">
        <v>0</v>
      </c>
      <c r="I37" s="35">
        <v>0</v>
      </c>
      <c r="J37" s="36">
        <v>22</v>
      </c>
      <c r="K37" s="33">
        <v>1</v>
      </c>
      <c r="L37" s="37">
        <v>88</v>
      </c>
      <c r="M37" s="36">
        <v>83</v>
      </c>
      <c r="N37" s="32">
        <v>57</v>
      </c>
      <c r="O37" s="38" t="s">
        <v>38</v>
      </c>
      <c r="P37" s="39">
        <v>0</v>
      </c>
      <c r="Q37" s="33">
        <v>441.529</v>
      </c>
      <c r="R37" s="33">
        <v>288.178</v>
      </c>
      <c r="S37" s="33">
        <v>153.351</v>
      </c>
      <c r="T37" s="33">
        <f t="shared" si="3"/>
        <v>128.471</v>
      </c>
      <c r="U37" s="33">
        <v>570</v>
      </c>
      <c r="V37" s="32">
        <f t="shared" si="0"/>
        <v>50.557543859649122</v>
      </c>
      <c r="W37" s="32">
        <f t="shared" si="1"/>
        <v>26.903684210526315</v>
      </c>
      <c r="X37" s="32">
        <f t="shared" si="2"/>
        <v>22.538771929824563</v>
      </c>
      <c r="Y37" s="12"/>
      <c r="Z37" s="12"/>
    </row>
    <row r="38" spans="2:26" ht="20.100000000000001" customHeight="1" x14ac:dyDescent="0.2">
      <c r="B38" s="30" t="s">
        <v>22</v>
      </c>
      <c r="C38" s="31">
        <v>31</v>
      </c>
      <c r="D38" s="32">
        <v>96</v>
      </c>
      <c r="E38" s="32">
        <v>54</v>
      </c>
      <c r="F38" s="33">
        <v>42</v>
      </c>
      <c r="G38" s="34">
        <v>79</v>
      </c>
      <c r="H38" s="35">
        <v>10</v>
      </c>
      <c r="I38" s="35">
        <v>0</v>
      </c>
      <c r="J38" s="36">
        <v>11</v>
      </c>
      <c r="K38" s="33">
        <v>1</v>
      </c>
      <c r="L38" s="37">
        <v>100</v>
      </c>
      <c r="M38" s="36">
        <v>100</v>
      </c>
      <c r="N38" s="32">
        <v>57</v>
      </c>
      <c r="O38" s="38" t="s">
        <v>38</v>
      </c>
      <c r="P38" s="39">
        <v>0</v>
      </c>
      <c r="Q38" s="33">
        <v>496.858</v>
      </c>
      <c r="R38" s="33">
        <v>451.411</v>
      </c>
      <c r="S38" s="33">
        <v>45.447000000000003</v>
      </c>
      <c r="T38" s="33">
        <f t="shared" si="3"/>
        <v>73.141999999999996</v>
      </c>
      <c r="U38" s="33">
        <v>570</v>
      </c>
      <c r="V38" s="32">
        <f t="shared" si="0"/>
        <v>79.194912280701757</v>
      </c>
      <c r="W38" s="32">
        <f t="shared" si="1"/>
        <v>7.9731578947368433</v>
      </c>
      <c r="X38" s="32">
        <f t="shared" si="2"/>
        <v>12.831929824561403</v>
      </c>
      <c r="Y38" s="12"/>
      <c r="Z38" s="12"/>
    </row>
    <row r="39" spans="2:26" ht="20.100000000000001" customHeight="1" x14ac:dyDescent="0.2">
      <c r="B39" s="40" t="s">
        <v>24</v>
      </c>
      <c r="C39" s="41">
        <v>20</v>
      </c>
      <c r="D39" s="42">
        <v>98</v>
      </c>
      <c r="E39" s="42">
        <v>10</v>
      </c>
      <c r="F39" s="43">
        <v>88</v>
      </c>
      <c r="G39" s="44">
        <v>82</v>
      </c>
      <c r="H39" s="45">
        <v>10</v>
      </c>
      <c r="I39" s="45">
        <v>0</v>
      </c>
      <c r="J39" s="46">
        <v>8</v>
      </c>
      <c r="K39" s="43">
        <v>1</v>
      </c>
      <c r="L39" s="47">
        <v>87</v>
      </c>
      <c r="M39" s="46">
        <v>96</v>
      </c>
      <c r="N39" s="48" t="s">
        <v>39</v>
      </c>
      <c r="O39" s="49" t="s">
        <v>38</v>
      </c>
      <c r="P39" s="50">
        <v>0</v>
      </c>
      <c r="Q39" s="43">
        <v>477.08600000000001</v>
      </c>
      <c r="R39" s="43">
        <v>383.54300000000001</v>
      </c>
      <c r="S39" s="43">
        <v>93.543000000000006</v>
      </c>
      <c r="T39" s="43">
        <f t="shared" si="3"/>
        <v>92.913999999999987</v>
      </c>
      <c r="U39" s="43">
        <v>570</v>
      </c>
      <c r="V39" s="42">
        <f t="shared" si="0"/>
        <v>67.288245614035091</v>
      </c>
      <c r="W39" s="42">
        <f t="shared" si="1"/>
        <v>16.411052631578951</v>
      </c>
      <c r="X39" s="42">
        <f t="shared" si="2"/>
        <v>16.300701754385962</v>
      </c>
      <c r="Y39" s="12"/>
      <c r="Z39" s="12"/>
    </row>
    <row r="40" spans="2:26" x14ac:dyDescent="0.2">
      <c r="V40" s="17"/>
    </row>
    <row r="41" spans="2:26" x14ac:dyDescent="0.2">
      <c r="V41" s="17"/>
    </row>
    <row r="42" spans="2:26" x14ac:dyDescent="0.2">
      <c r="V42" s="17"/>
    </row>
    <row r="43" spans="2:26" x14ac:dyDescent="0.2">
      <c r="V43" s="17"/>
    </row>
    <row r="44" spans="2:26" x14ac:dyDescent="0.2">
      <c r="V44" s="17"/>
    </row>
    <row r="45" spans="2:26" x14ac:dyDescent="0.2">
      <c r="V45" s="17"/>
    </row>
    <row r="46" spans="2:26" x14ac:dyDescent="0.2">
      <c r="V46" s="17"/>
    </row>
    <row r="47" spans="2:26" x14ac:dyDescent="0.2">
      <c r="V47" s="17"/>
    </row>
    <row r="48" spans="2:26" x14ac:dyDescent="0.2">
      <c r="V48" s="17"/>
    </row>
    <row r="49" spans="22:22" x14ac:dyDescent="0.2">
      <c r="V49" s="17"/>
    </row>
    <row r="50" spans="22:22" x14ac:dyDescent="0.2">
      <c r="V50" s="17"/>
    </row>
    <row r="51" spans="22:22" x14ac:dyDescent="0.2">
      <c r="V51" s="17"/>
    </row>
    <row r="52" spans="22:22" x14ac:dyDescent="0.2">
      <c r="V52" s="17"/>
    </row>
    <row r="53" spans="22:22" x14ac:dyDescent="0.2">
      <c r="V53" s="17"/>
    </row>
    <row r="54" spans="22:22" x14ac:dyDescent="0.2">
      <c r="V54" s="17"/>
    </row>
    <row r="55" spans="22:22" x14ac:dyDescent="0.2">
      <c r="V55" s="17"/>
    </row>
    <row r="56" spans="22:22" x14ac:dyDescent="0.2">
      <c r="V56" s="17"/>
    </row>
    <row r="57" spans="22:22" x14ac:dyDescent="0.2">
      <c r="V57" s="17"/>
    </row>
    <row r="58" spans="22:22" x14ac:dyDescent="0.2">
      <c r="V58" s="17"/>
    </row>
    <row r="59" spans="22:22" x14ac:dyDescent="0.2">
      <c r="V59" s="17"/>
    </row>
    <row r="60" spans="22:22" x14ac:dyDescent="0.2">
      <c r="V60" s="17"/>
    </row>
    <row r="61" spans="22:22" x14ac:dyDescent="0.2">
      <c r="V61" s="17"/>
    </row>
    <row r="62" spans="22:22" x14ac:dyDescent="0.2">
      <c r="V62" s="17"/>
    </row>
    <row r="63" spans="22:22" x14ac:dyDescent="0.2">
      <c r="V63" s="17"/>
    </row>
    <row r="64" spans="22:22" x14ac:dyDescent="0.2">
      <c r="V64" s="17"/>
    </row>
    <row r="65" spans="22:22" x14ac:dyDescent="0.2">
      <c r="V65" s="17"/>
    </row>
    <row r="66" spans="22:22" x14ac:dyDescent="0.2">
      <c r="V66" s="17"/>
    </row>
    <row r="67" spans="22:22" x14ac:dyDescent="0.2">
      <c r="V67" s="17"/>
    </row>
    <row r="68" spans="22:22" x14ac:dyDescent="0.2">
      <c r="V68" s="17"/>
    </row>
    <row r="69" spans="22:22" x14ac:dyDescent="0.2">
      <c r="V69" s="17"/>
    </row>
    <row r="70" spans="22:22" x14ac:dyDescent="0.2">
      <c r="V70" s="17"/>
    </row>
    <row r="71" spans="22:22" x14ac:dyDescent="0.2">
      <c r="V71" s="17"/>
    </row>
    <row r="72" spans="22:22" x14ac:dyDescent="0.2">
      <c r="V72" s="17"/>
    </row>
    <row r="73" spans="22:22" x14ac:dyDescent="0.2">
      <c r="V73" s="17"/>
    </row>
    <row r="74" spans="22:22" x14ac:dyDescent="0.2">
      <c r="V74" s="17"/>
    </row>
    <row r="75" spans="22:22" x14ac:dyDescent="0.2">
      <c r="V75" s="17"/>
    </row>
    <row r="76" spans="22:22" x14ac:dyDescent="0.2">
      <c r="V76" s="17"/>
    </row>
    <row r="77" spans="22:22" x14ac:dyDescent="0.2">
      <c r="V77" s="17"/>
    </row>
    <row r="78" spans="22:22" x14ac:dyDescent="0.2">
      <c r="V78" s="17"/>
    </row>
    <row r="79" spans="22:22" x14ac:dyDescent="0.2">
      <c r="V79" s="17"/>
    </row>
    <row r="80" spans="22:22" x14ac:dyDescent="0.2">
      <c r="V80" s="17"/>
    </row>
    <row r="81" spans="22:22" x14ac:dyDescent="0.2">
      <c r="V81" s="17"/>
    </row>
    <row r="82" spans="22:22" x14ac:dyDescent="0.2">
      <c r="V82" s="17"/>
    </row>
    <row r="83" spans="22:22" x14ac:dyDescent="0.2">
      <c r="V83" s="19"/>
    </row>
    <row r="84" spans="22:22" x14ac:dyDescent="0.2">
      <c r="V84" s="19"/>
    </row>
    <row r="85" spans="22:22" x14ac:dyDescent="0.2">
      <c r="V85" s="19"/>
    </row>
    <row r="86" spans="22:22" x14ac:dyDescent="0.2">
      <c r="V86" s="19"/>
    </row>
    <row r="87" spans="22:22" x14ac:dyDescent="0.2">
      <c r="V87" s="19"/>
    </row>
    <row r="88" spans="22:22" x14ac:dyDescent="0.2">
      <c r="V88" s="19"/>
    </row>
    <row r="89" spans="22:22" x14ac:dyDescent="0.2">
      <c r="V89" s="19"/>
    </row>
    <row r="90" spans="22:22" x14ac:dyDescent="0.2">
      <c r="V90" s="19"/>
    </row>
    <row r="91" spans="22:22" x14ac:dyDescent="0.2">
      <c r="V91" s="19"/>
    </row>
    <row r="92" spans="22:22" x14ac:dyDescent="0.2">
      <c r="V92" s="19"/>
    </row>
    <row r="93" spans="22:22" x14ac:dyDescent="0.2">
      <c r="V93" s="19"/>
    </row>
    <row r="94" spans="22:22" x14ac:dyDescent="0.2">
      <c r="V94" s="19"/>
    </row>
    <row r="95" spans="22:22" x14ac:dyDescent="0.2">
      <c r="V95" s="19"/>
    </row>
    <row r="96" spans="22:22" x14ac:dyDescent="0.2">
      <c r="V96" s="19"/>
    </row>
    <row r="97" spans="22:22" x14ac:dyDescent="0.2">
      <c r="V97" s="19"/>
    </row>
    <row r="98" spans="22:22" x14ac:dyDescent="0.2">
      <c r="V98" s="19"/>
    </row>
    <row r="99" spans="22:22" x14ac:dyDescent="0.2">
      <c r="V99" s="19"/>
    </row>
    <row r="100" spans="22:22" x14ac:dyDescent="0.2">
      <c r="V100" s="19"/>
    </row>
    <row r="101" spans="22:22" x14ac:dyDescent="0.2">
      <c r="V101" s="19"/>
    </row>
    <row r="102" spans="22:22" x14ac:dyDescent="0.2">
      <c r="V102" s="19"/>
    </row>
    <row r="103" spans="22:22" x14ac:dyDescent="0.2">
      <c r="V103" s="19"/>
    </row>
    <row r="104" spans="22:22" x14ac:dyDescent="0.2">
      <c r="V104" s="19"/>
    </row>
    <row r="105" spans="22:22" x14ac:dyDescent="0.2">
      <c r="V105" s="19"/>
    </row>
    <row r="106" spans="22:22" x14ac:dyDescent="0.2">
      <c r="V106" s="19"/>
    </row>
    <row r="107" spans="22:22" x14ac:dyDescent="0.2">
      <c r="V107" s="19"/>
    </row>
    <row r="108" spans="22:22" x14ac:dyDescent="0.2">
      <c r="V108" s="19"/>
    </row>
    <row r="109" spans="22:22" x14ac:dyDescent="0.2">
      <c r="V109" s="19"/>
    </row>
    <row r="110" spans="22:22" x14ac:dyDescent="0.2">
      <c r="V110" s="19"/>
    </row>
    <row r="111" spans="22:22" x14ac:dyDescent="0.2">
      <c r="V111" s="19"/>
    </row>
    <row r="112" spans="22:22" x14ac:dyDescent="0.2">
      <c r="V112" s="19"/>
    </row>
    <row r="113" spans="22:22" x14ac:dyDescent="0.2">
      <c r="V113" s="19"/>
    </row>
    <row r="114" spans="22:22" x14ac:dyDescent="0.2">
      <c r="V114" s="19"/>
    </row>
    <row r="115" spans="22:22" x14ac:dyDescent="0.2">
      <c r="V115" s="19"/>
    </row>
    <row r="116" spans="22:22" x14ac:dyDescent="0.2">
      <c r="V116" s="19"/>
    </row>
    <row r="117" spans="22:22" x14ac:dyDescent="0.2">
      <c r="V117" s="19"/>
    </row>
    <row r="118" spans="22:22" x14ac:dyDescent="0.2">
      <c r="V118" s="19"/>
    </row>
    <row r="119" spans="22:22" x14ac:dyDescent="0.2">
      <c r="V119" s="19"/>
    </row>
    <row r="120" spans="22:22" x14ac:dyDescent="0.2">
      <c r="V120" s="19"/>
    </row>
    <row r="121" spans="22:22" x14ac:dyDescent="0.2">
      <c r="V121" s="19"/>
    </row>
    <row r="122" spans="22:22" x14ac:dyDescent="0.2">
      <c r="V122" s="19"/>
    </row>
    <row r="123" spans="22:22" x14ac:dyDescent="0.2">
      <c r="V123" s="19"/>
    </row>
    <row r="124" spans="22:22" x14ac:dyDescent="0.2">
      <c r="V124" s="19"/>
    </row>
    <row r="125" spans="22:22" x14ac:dyDescent="0.2">
      <c r="V125" s="19"/>
    </row>
    <row r="126" spans="22:22" x14ac:dyDescent="0.2">
      <c r="V126" s="19"/>
    </row>
    <row r="127" spans="22:22" x14ac:dyDescent="0.2">
      <c r="V127" s="19"/>
    </row>
    <row r="128" spans="22:22" x14ac:dyDescent="0.2">
      <c r="V128" s="19"/>
    </row>
    <row r="129" spans="22:22" x14ac:dyDescent="0.2">
      <c r="V129" s="19"/>
    </row>
    <row r="130" spans="22:22" x14ac:dyDescent="0.2">
      <c r="V130" s="19"/>
    </row>
    <row r="131" spans="22:22" x14ac:dyDescent="0.2">
      <c r="V131" s="19"/>
    </row>
    <row r="132" spans="22:22" x14ac:dyDescent="0.2">
      <c r="V132" s="19"/>
    </row>
    <row r="133" spans="22:22" x14ac:dyDescent="0.2">
      <c r="V133" s="19"/>
    </row>
    <row r="134" spans="22:22" x14ac:dyDescent="0.2">
      <c r="V134" s="19"/>
    </row>
    <row r="135" spans="22:22" x14ac:dyDescent="0.2">
      <c r="V135" s="19"/>
    </row>
    <row r="136" spans="22:22" x14ac:dyDescent="0.2">
      <c r="V136" s="19"/>
    </row>
    <row r="137" spans="22:22" x14ac:dyDescent="0.2">
      <c r="V137" s="19"/>
    </row>
    <row r="138" spans="22:22" x14ac:dyDescent="0.2">
      <c r="V138" s="19"/>
    </row>
    <row r="139" spans="22:22" x14ac:dyDescent="0.2">
      <c r="V139" s="19"/>
    </row>
    <row r="140" spans="22:22" x14ac:dyDescent="0.2">
      <c r="V140" s="19"/>
    </row>
    <row r="141" spans="22:22" x14ac:dyDescent="0.2">
      <c r="V141" s="19"/>
    </row>
    <row r="142" spans="22:22" x14ac:dyDescent="0.2">
      <c r="V142" s="19"/>
    </row>
    <row r="143" spans="22:22" x14ac:dyDescent="0.2">
      <c r="V143" s="19"/>
    </row>
    <row r="144" spans="22:22" x14ac:dyDescent="0.2">
      <c r="V144" s="19"/>
    </row>
    <row r="145" spans="22:22" x14ac:dyDescent="0.2">
      <c r="V145" s="19"/>
    </row>
    <row r="146" spans="22:22" x14ac:dyDescent="0.2">
      <c r="V146" s="19"/>
    </row>
    <row r="147" spans="22:22" x14ac:dyDescent="0.2">
      <c r="V147" s="19"/>
    </row>
    <row r="148" spans="22:22" x14ac:dyDescent="0.2">
      <c r="V148" s="19"/>
    </row>
    <row r="149" spans="22:22" x14ac:dyDescent="0.2">
      <c r="V149" s="19"/>
    </row>
    <row r="150" spans="22:22" x14ac:dyDescent="0.2">
      <c r="V150" s="19"/>
    </row>
    <row r="151" spans="22:22" x14ac:dyDescent="0.2">
      <c r="V151" s="19"/>
    </row>
    <row r="152" spans="22:22" x14ac:dyDescent="0.2">
      <c r="V152" s="19"/>
    </row>
    <row r="153" spans="22:22" x14ac:dyDescent="0.2">
      <c r="V153" s="19"/>
    </row>
    <row r="154" spans="22:22" x14ac:dyDescent="0.2">
      <c r="V154" s="19"/>
    </row>
    <row r="155" spans="22:22" x14ac:dyDescent="0.2">
      <c r="V155" s="19"/>
    </row>
    <row r="156" spans="22:22" x14ac:dyDescent="0.2">
      <c r="V156" s="19"/>
    </row>
    <row r="157" spans="22:22" x14ac:dyDescent="0.2">
      <c r="V157" s="19"/>
    </row>
    <row r="158" spans="22:22" x14ac:dyDescent="0.2">
      <c r="V158" s="19"/>
    </row>
    <row r="159" spans="22:22" x14ac:dyDescent="0.2">
      <c r="V159" s="19"/>
    </row>
    <row r="160" spans="22:22" x14ac:dyDescent="0.2">
      <c r="V160" s="19"/>
    </row>
    <row r="161" spans="22:22" x14ac:dyDescent="0.2">
      <c r="V161" s="19"/>
    </row>
    <row r="162" spans="22:22" x14ac:dyDescent="0.2">
      <c r="V162" s="19"/>
    </row>
    <row r="163" spans="22:22" x14ac:dyDescent="0.2">
      <c r="V163" s="19"/>
    </row>
    <row r="164" spans="22:22" x14ac:dyDescent="0.2">
      <c r="V164" s="19"/>
    </row>
    <row r="165" spans="22:22" x14ac:dyDescent="0.2">
      <c r="V165" s="19"/>
    </row>
    <row r="166" spans="22:22" x14ac:dyDescent="0.2">
      <c r="V166" s="19"/>
    </row>
    <row r="167" spans="22:22" x14ac:dyDescent="0.2">
      <c r="V167" s="19"/>
    </row>
    <row r="168" spans="22:22" x14ac:dyDescent="0.2">
      <c r="V168" s="19"/>
    </row>
    <row r="169" spans="22:22" x14ac:dyDescent="0.2">
      <c r="V169" s="19"/>
    </row>
    <row r="170" spans="22:22" x14ac:dyDescent="0.2">
      <c r="V170" s="19"/>
    </row>
    <row r="171" spans="22:22" x14ac:dyDescent="0.2">
      <c r="V171" s="19"/>
    </row>
    <row r="172" spans="22:22" x14ac:dyDescent="0.2">
      <c r="V172" s="19"/>
    </row>
    <row r="173" spans="22:22" x14ac:dyDescent="0.2">
      <c r="V173" s="19"/>
    </row>
    <row r="174" spans="22:22" x14ac:dyDescent="0.2">
      <c r="V174" s="19"/>
    </row>
    <row r="175" spans="22:22" x14ac:dyDescent="0.2">
      <c r="V175" s="19"/>
    </row>
    <row r="176" spans="22:22" x14ac:dyDescent="0.2">
      <c r="V176" s="19"/>
    </row>
    <row r="177" spans="22:22" x14ac:dyDescent="0.2">
      <c r="V177" s="19"/>
    </row>
    <row r="178" spans="22:22" x14ac:dyDescent="0.2">
      <c r="V178" s="19"/>
    </row>
    <row r="179" spans="22:22" x14ac:dyDescent="0.2">
      <c r="V179" s="19"/>
    </row>
    <row r="180" spans="22:22" x14ac:dyDescent="0.2">
      <c r="V180" s="19"/>
    </row>
    <row r="181" spans="22:22" x14ac:dyDescent="0.2">
      <c r="V181" s="19"/>
    </row>
    <row r="182" spans="22:22" x14ac:dyDescent="0.2">
      <c r="V182" s="19"/>
    </row>
    <row r="183" spans="22:22" x14ac:dyDescent="0.2">
      <c r="V183" s="19"/>
    </row>
    <row r="184" spans="22:22" x14ac:dyDescent="0.2">
      <c r="V184" s="19"/>
    </row>
    <row r="185" spans="22:22" x14ac:dyDescent="0.2">
      <c r="V185" s="19"/>
    </row>
    <row r="186" spans="22:22" x14ac:dyDescent="0.2">
      <c r="V186" s="19"/>
    </row>
    <row r="187" spans="22:22" x14ac:dyDescent="0.2">
      <c r="V187" s="19"/>
    </row>
    <row r="188" spans="22:22" x14ac:dyDescent="0.2">
      <c r="V188" s="19"/>
    </row>
    <row r="189" spans="22:22" x14ac:dyDescent="0.2">
      <c r="V189" s="19"/>
    </row>
    <row r="190" spans="22:22" x14ac:dyDescent="0.2">
      <c r="V190" s="19"/>
    </row>
    <row r="191" spans="22:22" x14ac:dyDescent="0.2">
      <c r="V191" s="19"/>
    </row>
    <row r="192" spans="22:22" x14ac:dyDescent="0.2">
      <c r="V192" s="19"/>
    </row>
    <row r="193" spans="22:22" x14ac:dyDescent="0.2">
      <c r="V193" s="19"/>
    </row>
    <row r="194" spans="22:22" x14ac:dyDescent="0.2">
      <c r="V194" s="19"/>
    </row>
    <row r="195" spans="22:22" x14ac:dyDescent="0.2">
      <c r="V195" s="19"/>
    </row>
    <row r="196" spans="22:22" x14ac:dyDescent="0.2">
      <c r="V196" s="19"/>
    </row>
    <row r="197" spans="22:22" x14ac:dyDescent="0.2">
      <c r="V197" s="19"/>
    </row>
    <row r="198" spans="22:22" x14ac:dyDescent="0.2">
      <c r="V198" s="19"/>
    </row>
    <row r="199" spans="22:22" x14ac:dyDescent="0.2">
      <c r="V199" s="19"/>
    </row>
    <row r="200" spans="22:22" x14ac:dyDescent="0.2">
      <c r="V200" s="19"/>
    </row>
    <row r="201" spans="22:22" x14ac:dyDescent="0.2">
      <c r="V201" s="19"/>
    </row>
    <row r="202" spans="22:22" x14ac:dyDescent="0.2">
      <c r="V202" s="19"/>
    </row>
    <row r="203" spans="22:22" x14ac:dyDescent="0.2">
      <c r="V203" s="19"/>
    </row>
    <row r="204" spans="22:22" x14ac:dyDescent="0.2">
      <c r="V204" s="19"/>
    </row>
    <row r="205" spans="22:22" x14ac:dyDescent="0.2">
      <c r="V205" s="19"/>
    </row>
    <row r="206" spans="22:22" x14ac:dyDescent="0.2">
      <c r="V206" s="19"/>
    </row>
    <row r="207" spans="22:22" x14ac:dyDescent="0.2">
      <c r="V207" s="19"/>
    </row>
    <row r="208" spans="22:22" x14ac:dyDescent="0.2">
      <c r="V208" s="19"/>
    </row>
    <row r="209" spans="22:22" x14ac:dyDescent="0.2">
      <c r="V209" s="19"/>
    </row>
    <row r="210" spans="22:22" x14ac:dyDescent="0.2">
      <c r="V210" s="19"/>
    </row>
    <row r="211" spans="22:22" x14ac:dyDescent="0.2">
      <c r="V211" s="19"/>
    </row>
    <row r="212" spans="22:22" x14ac:dyDescent="0.2">
      <c r="V212" s="19"/>
    </row>
    <row r="213" spans="22:22" x14ac:dyDescent="0.2">
      <c r="V213" s="19"/>
    </row>
    <row r="214" spans="22:22" x14ac:dyDescent="0.2">
      <c r="V214" s="19"/>
    </row>
    <row r="215" spans="22:22" x14ac:dyDescent="0.2">
      <c r="V215" s="19"/>
    </row>
    <row r="216" spans="22:22" x14ac:dyDescent="0.2">
      <c r="V216" s="19"/>
    </row>
    <row r="217" spans="22:22" x14ac:dyDescent="0.2">
      <c r="V217" s="19"/>
    </row>
    <row r="218" spans="22:22" x14ac:dyDescent="0.2">
      <c r="V218" s="19"/>
    </row>
    <row r="219" spans="22:22" x14ac:dyDescent="0.2">
      <c r="V219" s="19"/>
    </row>
    <row r="220" spans="22:22" x14ac:dyDescent="0.2">
      <c r="V220" s="19"/>
    </row>
    <row r="221" spans="22:22" x14ac:dyDescent="0.2">
      <c r="V221" s="19"/>
    </row>
    <row r="222" spans="22:22" x14ac:dyDescent="0.2">
      <c r="V222" s="19"/>
    </row>
    <row r="223" spans="22:22" x14ac:dyDescent="0.2">
      <c r="V223" s="19"/>
    </row>
    <row r="224" spans="22:22" x14ac:dyDescent="0.2">
      <c r="V224" s="19"/>
    </row>
    <row r="225" spans="22:22" x14ac:dyDescent="0.2">
      <c r="V225" s="19"/>
    </row>
    <row r="226" spans="22:22" x14ac:dyDescent="0.2">
      <c r="V226" s="19"/>
    </row>
    <row r="227" spans="22:22" x14ac:dyDescent="0.2">
      <c r="V227" s="19"/>
    </row>
    <row r="228" spans="22:22" x14ac:dyDescent="0.2">
      <c r="V228" s="19"/>
    </row>
    <row r="229" spans="22:22" x14ac:dyDescent="0.2">
      <c r="V229" s="19"/>
    </row>
    <row r="230" spans="22:22" x14ac:dyDescent="0.2">
      <c r="V230" s="19"/>
    </row>
    <row r="231" spans="22:22" x14ac:dyDescent="0.2">
      <c r="V231" s="19"/>
    </row>
    <row r="232" spans="22:22" x14ac:dyDescent="0.2">
      <c r="V232" s="19"/>
    </row>
    <row r="233" spans="22:22" x14ac:dyDescent="0.2">
      <c r="V233" s="19"/>
    </row>
    <row r="234" spans="22:22" x14ac:dyDescent="0.2">
      <c r="V234" s="19"/>
    </row>
    <row r="235" spans="22:22" x14ac:dyDescent="0.2">
      <c r="V235" s="19"/>
    </row>
    <row r="236" spans="22:22" x14ac:dyDescent="0.2">
      <c r="V236" s="19"/>
    </row>
    <row r="237" spans="22:22" x14ac:dyDescent="0.2">
      <c r="V237" s="19"/>
    </row>
    <row r="238" spans="22:22" x14ac:dyDescent="0.2">
      <c r="V238" s="19"/>
    </row>
    <row r="239" spans="22:22" x14ac:dyDescent="0.2">
      <c r="V239" s="19"/>
    </row>
    <row r="240" spans="22:22" x14ac:dyDescent="0.2">
      <c r="V240" s="19"/>
    </row>
    <row r="241" spans="22:22" x14ac:dyDescent="0.2">
      <c r="V241" s="19"/>
    </row>
    <row r="242" spans="22:22" x14ac:dyDescent="0.2">
      <c r="V242" s="19"/>
    </row>
    <row r="243" spans="22:22" x14ac:dyDescent="0.2">
      <c r="V243" s="19"/>
    </row>
    <row r="244" spans="22:22" x14ac:dyDescent="0.2">
      <c r="V244" s="19"/>
    </row>
    <row r="245" spans="22:22" x14ac:dyDescent="0.2">
      <c r="V245" s="19"/>
    </row>
    <row r="246" spans="22:22" x14ac:dyDescent="0.2">
      <c r="V246" s="19"/>
    </row>
    <row r="247" spans="22:22" x14ac:dyDescent="0.2">
      <c r="V247" s="19"/>
    </row>
    <row r="248" spans="22:22" x14ac:dyDescent="0.2">
      <c r="V248" s="19"/>
    </row>
    <row r="249" spans="22:22" x14ac:dyDescent="0.2">
      <c r="V249" s="19"/>
    </row>
    <row r="250" spans="22:22" x14ac:dyDescent="0.2">
      <c r="V250" s="19"/>
    </row>
    <row r="251" spans="22:22" x14ac:dyDescent="0.2">
      <c r="V251" s="19"/>
    </row>
    <row r="252" spans="22:22" x14ac:dyDescent="0.2">
      <c r="V252" s="19"/>
    </row>
    <row r="253" spans="22:22" x14ac:dyDescent="0.2">
      <c r="V253" s="19"/>
    </row>
    <row r="254" spans="22:22" x14ac:dyDescent="0.2">
      <c r="V254" s="19"/>
    </row>
    <row r="255" spans="22:22" x14ac:dyDescent="0.2">
      <c r="V255" s="19"/>
    </row>
    <row r="256" spans="22:22" x14ac:dyDescent="0.2">
      <c r="V256" s="19"/>
    </row>
    <row r="257" spans="22:22" x14ac:dyDescent="0.2">
      <c r="V257" s="19"/>
    </row>
    <row r="258" spans="22:22" x14ac:dyDescent="0.2">
      <c r="V258" s="19"/>
    </row>
    <row r="259" spans="22:22" x14ac:dyDescent="0.2">
      <c r="V259" s="19"/>
    </row>
    <row r="260" spans="22:22" x14ac:dyDescent="0.2">
      <c r="V260" s="19"/>
    </row>
    <row r="261" spans="22:22" x14ac:dyDescent="0.2">
      <c r="V261" s="19"/>
    </row>
    <row r="262" spans="22:22" x14ac:dyDescent="0.2">
      <c r="V262" s="19"/>
    </row>
    <row r="263" spans="22:22" x14ac:dyDescent="0.2">
      <c r="V263" s="19"/>
    </row>
    <row r="264" spans="22:22" x14ac:dyDescent="0.2">
      <c r="V264" s="19"/>
    </row>
    <row r="265" spans="22:22" x14ac:dyDescent="0.2">
      <c r="V265" s="19"/>
    </row>
    <row r="266" spans="22:22" x14ac:dyDescent="0.2">
      <c r="V266" s="19"/>
    </row>
    <row r="267" spans="22:22" x14ac:dyDescent="0.2">
      <c r="V267" s="19"/>
    </row>
    <row r="268" spans="22:22" x14ac:dyDescent="0.2">
      <c r="V268" s="19"/>
    </row>
    <row r="269" spans="22:22" x14ac:dyDescent="0.2">
      <c r="V269" s="19"/>
    </row>
    <row r="270" spans="22:22" x14ac:dyDescent="0.2">
      <c r="V270" s="19"/>
    </row>
    <row r="271" spans="22:22" x14ac:dyDescent="0.2">
      <c r="V271" s="19"/>
    </row>
    <row r="272" spans="22:22" x14ac:dyDescent="0.2">
      <c r="V272" s="19"/>
    </row>
    <row r="273" spans="22:22" x14ac:dyDescent="0.2">
      <c r="V273" s="19"/>
    </row>
    <row r="274" spans="22:22" x14ac:dyDescent="0.2">
      <c r="V274" s="19"/>
    </row>
    <row r="275" spans="22:22" x14ac:dyDescent="0.2">
      <c r="V275" s="19"/>
    </row>
    <row r="276" spans="22:22" x14ac:dyDescent="0.2">
      <c r="V276" s="19"/>
    </row>
    <row r="277" spans="22:22" x14ac:dyDescent="0.2">
      <c r="V277" s="19"/>
    </row>
    <row r="278" spans="22:22" x14ac:dyDescent="0.2">
      <c r="V278" s="19"/>
    </row>
    <row r="279" spans="22:22" x14ac:dyDescent="0.2">
      <c r="V279" s="19"/>
    </row>
    <row r="280" spans="22:22" x14ac:dyDescent="0.2">
      <c r="V280" s="19"/>
    </row>
    <row r="281" spans="22:22" x14ac:dyDescent="0.2">
      <c r="V281" s="19"/>
    </row>
    <row r="282" spans="22:22" x14ac:dyDescent="0.2">
      <c r="V282" s="19"/>
    </row>
    <row r="283" spans="22:22" x14ac:dyDescent="0.2">
      <c r="V283" s="19"/>
    </row>
    <row r="284" spans="22:22" x14ac:dyDescent="0.2">
      <c r="V284" s="19"/>
    </row>
    <row r="285" spans="22:22" x14ac:dyDescent="0.2">
      <c r="V285" s="19"/>
    </row>
    <row r="286" spans="22:22" x14ac:dyDescent="0.2">
      <c r="V286" s="19"/>
    </row>
    <row r="287" spans="22:22" x14ac:dyDescent="0.2">
      <c r="V287" s="19"/>
    </row>
    <row r="288" spans="22:22" x14ac:dyDescent="0.2">
      <c r="V288" s="19"/>
    </row>
    <row r="289" spans="22:22" x14ac:dyDescent="0.2">
      <c r="V289" s="19"/>
    </row>
    <row r="290" spans="22:22" x14ac:dyDescent="0.2">
      <c r="V290" s="19"/>
    </row>
    <row r="291" spans="22:22" x14ac:dyDescent="0.2">
      <c r="V291" s="19"/>
    </row>
    <row r="292" spans="22:22" x14ac:dyDescent="0.2">
      <c r="V292" s="19"/>
    </row>
    <row r="293" spans="22:22" x14ac:dyDescent="0.2">
      <c r="V293" s="19"/>
    </row>
    <row r="294" spans="22:22" x14ac:dyDescent="0.2">
      <c r="V294" s="19"/>
    </row>
    <row r="295" spans="22:22" x14ac:dyDescent="0.2">
      <c r="V295" s="19"/>
    </row>
    <row r="296" spans="22:22" x14ac:dyDescent="0.2">
      <c r="V296" s="19"/>
    </row>
    <row r="297" spans="22:22" x14ac:dyDescent="0.2">
      <c r="V297" s="19"/>
    </row>
    <row r="298" spans="22:22" x14ac:dyDescent="0.2">
      <c r="V298" s="19"/>
    </row>
    <row r="299" spans="22:22" x14ac:dyDescent="0.2">
      <c r="V299" s="19"/>
    </row>
    <row r="300" spans="22:22" x14ac:dyDescent="0.2">
      <c r="V300" s="19"/>
    </row>
    <row r="301" spans="22:22" x14ac:dyDescent="0.2">
      <c r="V301" s="19"/>
    </row>
    <row r="302" spans="22:22" x14ac:dyDescent="0.2">
      <c r="V302" s="19"/>
    </row>
    <row r="303" spans="22:22" x14ac:dyDescent="0.2">
      <c r="V303" s="19"/>
    </row>
    <row r="304" spans="22:22" x14ac:dyDescent="0.2">
      <c r="V304" s="19"/>
    </row>
    <row r="305" spans="22:22" x14ac:dyDescent="0.2">
      <c r="V305" s="19"/>
    </row>
    <row r="306" spans="22:22" x14ac:dyDescent="0.2">
      <c r="V306" s="19"/>
    </row>
    <row r="307" spans="22:22" x14ac:dyDescent="0.2">
      <c r="V307" s="19"/>
    </row>
    <row r="308" spans="22:22" x14ac:dyDescent="0.2">
      <c r="V308" s="19"/>
    </row>
    <row r="309" spans="22:22" x14ac:dyDescent="0.2">
      <c r="V309" s="19"/>
    </row>
    <row r="310" spans="22:22" x14ac:dyDescent="0.2">
      <c r="V310" s="19"/>
    </row>
    <row r="311" spans="22:22" x14ac:dyDescent="0.2">
      <c r="V311" s="19"/>
    </row>
    <row r="312" spans="22:22" x14ac:dyDescent="0.2">
      <c r="V312" s="19"/>
    </row>
    <row r="313" spans="22:22" x14ac:dyDescent="0.2">
      <c r="V313" s="19"/>
    </row>
    <row r="314" spans="22:22" x14ac:dyDescent="0.2">
      <c r="V314" s="19"/>
    </row>
    <row r="315" spans="22:22" x14ac:dyDescent="0.2">
      <c r="V315" s="19"/>
    </row>
    <row r="316" spans="22:22" x14ac:dyDescent="0.2">
      <c r="V316" s="19"/>
    </row>
    <row r="317" spans="22:22" x14ac:dyDescent="0.2">
      <c r="V317" s="19"/>
    </row>
    <row r="318" spans="22:22" x14ac:dyDescent="0.2">
      <c r="V318" s="19"/>
    </row>
    <row r="319" spans="22:22" x14ac:dyDescent="0.2">
      <c r="V319" s="19"/>
    </row>
    <row r="320" spans="22:22" x14ac:dyDescent="0.2">
      <c r="V320" s="19"/>
    </row>
    <row r="321" spans="22:22" x14ac:dyDescent="0.2">
      <c r="V321" s="19"/>
    </row>
    <row r="322" spans="22:22" x14ac:dyDescent="0.2">
      <c r="V322" s="19"/>
    </row>
    <row r="323" spans="22:22" x14ac:dyDescent="0.2">
      <c r="V323" s="19"/>
    </row>
    <row r="324" spans="22:22" x14ac:dyDescent="0.2">
      <c r="V324" s="19"/>
    </row>
    <row r="325" spans="22:22" x14ac:dyDescent="0.2">
      <c r="V325" s="19"/>
    </row>
    <row r="326" spans="22:22" x14ac:dyDescent="0.2">
      <c r="V326" s="19"/>
    </row>
    <row r="327" spans="22:22" x14ac:dyDescent="0.2">
      <c r="V327" s="19"/>
    </row>
    <row r="328" spans="22:22" x14ac:dyDescent="0.2">
      <c r="V328" s="19"/>
    </row>
    <row r="329" spans="22:22" x14ac:dyDescent="0.2">
      <c r="V329" s="19"/>
    </row>
    <row r="330" spans="22:22" x14ac:dyDescent="0.2">
      <c r="V330" s="19"/>
    </row>
    <row r="331" spans="22:22" x14ac:dyDescent="0.2">
      <c r="V331" s="19"/>
    </row>
    <row r="332" spans="22:22" x14ac:dyDescent="0.2">
      <c r="V332" s="19"/>
    </row>
    <row r="333" spans="22:22" x14ac:dyDescent="0.2">
      <c r="V333" s="19"/>
    </row>
    <row r="334" spans="22:22" x14ac:dyDescent="0.2">
      <c r="V334" s="19"/>
    </row>
    <row r="335" spans="22:22" x14ac:dyDescent="0.2">
      <c r="V335" s="19"/>
    </row>
    <row r="336" spans="22:22" x14ac:dyDescent="0.2">
      <c r="V336" s="19"/>
    </row>
    <row r="337" spans="22:22" x14ac:dyDescent="0.2">
      <c r="V337" s="19"/>
    </row>
    <row r="338" spans="22:22" x14ac:dyDescent="0.2">
      <c r="V338" s="19"/>
    </row>
    <row r="339" spans="22:22" x14ac:dyDescent="0.2">
      <c r="V339" s="19"/>
    </row>
    <row r="340" spans="22:22" x14ac:dyDescent="0.2">
      <c r="V340" s="19"/>
    </row>
    <row r="341" spans="22:22" x14ac:dyDescent="0.2">
      <c r="V341" s="19"/>
    </row>
    <row r="342" spans="22:22" x14ac:dyDescent="0.2">
      <c r="V342" s="19"/>
    </row>
    <row r="343" spans="22:22" x14ac:dyDescent="0.2">
      <c r="V343" s="19"/>
    </row>
    <row r="344" spans="22:22" x14ac:dyDescent="0.2">
      <c r="V344" s="19"/>
    </row>
    <row r="345" spans="22:22" x14ac:dyDescent="0.2">
      <c r="V345" s="19"/>
    </row>
    <row r="346" spans="22:22" x14ac:dyDescent="0.2">
      <c r="V346" s="19"/>
    </row>
    <row r="347" spans="22:22" x14ac:dyDescent="0.2">
      <c r="V347" s="19"/>
    </row>
    <row r="348" spans="22:22" x14ac:dyDescent="0.2">
      <c r="V348" s="19"/>
    </row>
    <row r="349" spans="22:22" x14ac:dyDescent="0.2">
      <c r="V349" s="19"/>
    </row>
    <row r="350" spans="22:22" x14ac:dyDescent="0.2">
      <c r="V350" s="19"/>
    </row>
    <row r="351" spans="22:22" x14ac:dyDescent="0.2">
      <c r="V351" s="19"/>
    </row>
    <row r="352" spans="22:22" x14ac:dyDescent="0.2">
      <c r="V352" s="19"/>
    </row>
    <row r="353" spans="22:22" x14ac:dyDescent="0.2">
      <c r="V353" s="19"/>
    </row>
    <row r="354" spans="22:22" x14ac:dyDescent="0.2">
      <c r="V354" s="19"/>
    </row>
    <row r="355" spans="22:22" x14ac:dyDescent="0.2">
      <c r="V355" s="19"/>
    </row>
    <row r="356" spans="22:22" x14ac:dyDescent="0.2">
      <c r="V356" s="19"/>
    </row>
    <row r="357" spans="22:22" x14ac:dyDescent="0.2">
      <c r="V357" s="19"/>
    </row>
    <row r="358" spans="22:22" x14ac:dyDescent="0.2">
      <c r="V358" s="19"/>
    </row>
    <row r="359" spans="22:22" x14ac:dyDescent="0.2">
      <c r="V359" s="19"/>
    </row>
    <row r="360" spans="22:22" x14ac:dyDescent="0.2">
      <c r="V360" s="19"/>
    </row>
    <row r="361" spans="22:22" x14ac:dyDescent="0.2">
      <c r="V361" s="19"/>
    </row>
    <row r="362" spans="22:22" x14ac:dyDescent="0.2">
      <c r="V362" s="19"/>
    </row>
    <row r="363" spans="22:22" x14ac:dyDescent="0.2">
      <c r="V363" s="19"/>
    </row>
    <row r="364" spans="22:22" x14ac:dyDescent="0.2">
      <c r="V364" s="19"/>
    </row>
    <row r="365" spans="22:22" x14ac:dyDescent="0.2">
      <c r="V365" s="19"/>
    </row>
    <row r="366" spans="22:22" x14ac:dyDescent="0.2">
      <c r="V366" s="19"/>
    </row>
    <row r="367" spans="22:22" x14ac:dyDescent="0.2">
      <c r="V367" s="19"/>
    </row>
    <row r="368" spans="22:22" x14ac:dyDescent="0.2">
      <c r="V368" s="19"/>
    </row>
    <row r="369" spans="22:22" x14ac:dyDescent="0.2">
      <c r="V369" s="19"/>
    </row>
    <row r="370" spans="22:22" x14ac:dyDescent="0.2">
      <c r="V370" s="19"/>
    </row>
    <row r="371" spans="22:22" x14ac:dyDescent="0.2">
      <c r="V371" s="19"/>
    </row>
    <row r="372" spans="22:22" x14ac:dyDescent="0.2">
      <c r="V372" s="19"/>
    </row>
    <row r="373" spans="22:22" x14ac:dyDescent="0.2">
      <c r="V373" s="19"/>
    </row>
    <row r="374" spans="22:22" x14ac:dyDescent="0.2">
      <c r="V374" s="19"/>
    </row>
    <row r="375" spans="22:22" x14ac:dyDescent="0.2">
      <c r="V375" s="19"/>
    </row>
    <row r="376" spans="22:22" x14ac:dyDescent="0.2">
      <c r="V376" s="19"/>
    </row>
    <row r="377" spans="22:22" x14ac:dyDescent="0.2">
      <c r="V377" s="19"/>
    </row>
    <row r="378" spans="22:22" x14ac:dyDescent="0.2">
      <c r="V378" s="19"/>
    </row>
    <row r="379" spans="22:22" x14ac:dyDescent="0.2">
      <c r="V379" s="19"/>
    </row>
    <row r="380" spans="22:22" x14ac:dyDescent="0.2">
      <c r="V380" s="19"/>
    </row>
    <row r="381" spans="22:22" x14ac:dyDescent="0.2">
      <c r="V381" s="19"/>
    </row>
    <row r="382" spans="22:22" x14ac:dyDescent="0.2">
      <c r="V382" s="19"/>
    </row>
    <row r="383" spans="22:22" x14ac:dyDescent="0.2">
      <c r="V383" s="19"/>
    </row>
    <row r="384" spans="22:22" x14ac:dyDescent="0.2">
      <c r="V384" s="19"/>
    </row>
    <row r="385" spans="22:22" x14ac:dyDescent="0.2">
      <c r="V385" s="19"/>
    </row>
    <row r="386" spans="22:22" x14ac:dyDescent="0.2">
      <c r="V386" s="19"/>
    </row>
    <row r="387" spans="22:22" x14ac:dyDescent="0.2">
      <c r="V387" s="19"/>
    </row>
    <row r="388" spans="22:22" x14ac:dyDescent="0.2">
      <c r="V388" s="19"/>
    </row>
    <row r="389" spans="22:22" x14ac:dyDescent="0.2">
      <c r="V389" s="19"/>
    </row>
    <row r="390" spans="22:22" x14ac:dyDescent="0.2">
      <c r="V390" s="19"/>
    </row>
    <row r="391" spans="22:22" x14ac:dyDescent="0.2">
      <c r="V391" s="19"/>
    </row>
    <row r="392" spans="22:22" x14ac:dyDescent="0.2">
      <c r="V392" s="19"/>
    </row>
    <row r="393" spans="22:22" x14ac:dyDescent="0.2">
      <c r="V393" s="19"/>
    </row>
    <row r="394" spans="22:22" x14ac:dyDescent="0.2">
      <c r="V394" s="19"/>
    </row>
    <row r="395" spans="22:22" x14ac:dyDescent="0.2">
      <c r="V395" s="19"/>
    </row>
    <row r="396" spans="22:22" x14ac:dyDescent="0.2">
      <c r="V396" s="19"/>
    </row>
    <row r="397" spans="22:22" x14ac:dyDescent="0.2">
      <c r="V397" s="19"/>
    </row>
    <row r="398" spans="22:22" x14ac:dyDescent="0.2">
      <c r="V398" s="19"/>
    </row>
    <row r="399" spans="22:22" x14ac:dyDescent="0.2">
      <c r="V399" s="19"/>
    </row>
    <row r="400" spans="22:22" x14ac:dyDescent="0.2">
      <c r="V400" s="19"/>
    </row>
    <row r="401" spans="22:22" x14ac:dyDescent="0.2">
      <c r="V401" s="19"/>
    </row>
    <row r="402" spans="22:22" x14ac:dyDescent="0.2">
      <c r="V402" s="19"/>
    </row>
    <row r="403" spans="22:22" x14ac:dyDescent="0.2">
      <c r="V403" s="19"/>
    </row>
    <row r="404" spans="22:22" x14ac:dyDescent="0.2">
      <c r="V404" s="19"/>
    </row>
    <row r="405" spans="22:22" x14ac:dyDescent="0.2">
      <c r="V405" s="19"/>
    </row>
    <row r="406" spans="22:22" x14ac:dyDescent="0.2">
      <c r="V406" s="19"/>
    </row>
    <row r="407" spans="22:22" x14ac:dyDescent="0.2">
      <c r="V407" s="19"/>
    </row>
    <row r="408" spans="22:22" x14ac:dyDescent="0.2">
      <c r="V408" s="19"/>
    </row>
    <row r="409" spans="22:22" x14ac:dyDescent="0.2">
      <c r="V409" s="19"/>
    </row>
    <row r="410" spans="22:22" x14ac:dyDescent="0.2">
      <c r="V410" s="19"/>
    </row>
    <row r="411" spans="22:22" x14ac:dyDescent="0.2">
      <c r="V411" s="19"/>
    </row>
    <row r="412" spans="22:22" x14ac:dyDescent="0.2">
      <c r="V412" s="19"/>
    </row>
    <row r="413" spans="22:22" x14ac:dyDescent="0.2">
      <c r="V413" s="19"/>
    </row>
    <row r="414" spans="22:22" x14ac:dyDescent="0.2">
      <c r="V414" s="19"/>
    </row>
    <row r="415" spans="22:22" x14ac:dyDescent="0.2">
      <c r="V415" s="19"/>
    </row>
    <row r="416" spans="22:22" x14ac:dyDescent="0.2">
      <c r="V416" s="19"/>
    </row>
    <row r="417" spans="22:22" x14ac:dyDescent="0.2">
      <c r="V417" s="19"/>
    </row>
    <row r="418" spans="22:22" x14ac:dyDescent="0.2">
      <c r="V418" s="19"/>
    </row>
    <row r="419" spans="22:22" x14ac:dyDescent="0.2">
      <c r="V419" s="19"/>
    </row>
    <row r="420" spans="22:22" x14ac:dyDescent="0.2">
      <c r="V420" s="19"/>
    </row>
    <row r="421" spans="22:22" x14ac:dyDescent="0.2">
      <c r="V421" s="19"/>
    </row>
    <row r="422" spans="22:22" x14ac:dyDescent="0.2">
      <c r="V422" s="19"/>
    </row>
    <row r="423" spans="22:22" x14ac:dyDescent="0.2">
      <c r="V423" s="19"/>
    </row>
    <row r="424" spans="22:22" x14ac:dyDescent="0.2">
      <c r="V424" s="19"/>
    </row>
    <row r="425" spans="22:22" x14ac:dyDescent="0.2">
      <c r="V425" s="19"/>
    </row>
    <row r="426" spans="22:22" x14ac:dyDescent="0.2">
      <c r="V426" s="19"/>
    </row>
    <row r="427" spans="22:22" x14ac:dyDescent="0.2">
      <c r="V427" s="19"/>
    </row>
    <row r="428" spans="22:22" x14ac:dyDescent="0.2">
      <c r="V428" s="19"/>
    </row>
    <row r="429" spans="22:22" x14ac:dyDescent="0.2">
      <c r="V429" s="19"/>
    </row>
    <row r="430" spans="22:22" x14ac:dyDescent="0.2">
      <c r="V430" s="19"/>
    </row>
    <row r="431" spans="22:22" x14ac:dyDescent="0.2">
      <c r="V431" s="19"/>
    </row>
    <row r="432" spans="22:22" x14ac:dyDescent="0.2">
      <c r="V432" s="19"/>
    </row>
    <row r="433" spans="22:22" x14ac:dyDescent="0.2">
      <c r="V433" s="19"/>
    </row>
  </sheetData>
  <mergeCells count="13">
    <mergeCell ref="G3:J3"/>
    <mergeCell ref="E3:E4"/>
    <mergeCell ref="B2:X2"/>
    <mergeCell ref="Y2:Z2"/>
    <mergeCell ref="B3:B4"/>
    <mergeCell ref="D3:D4"/>
    <mergeCell ref="K3:K4"/>
    <mergeCell ref="X3:X4"/>
    <mergeCell ref="W3:W4"/>
    <mergeCell ref="V3:V4"/>
    <mergeCell ref="N3:N4"/>
    <mergeCell ref="L3:M3"/>
    <mergeCell ref="F3:F4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4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Printed>2004-09-20T12:54:47Z</cp:lastPrinted>
  <dcterms:created xsi:type="dcterms:W3CDTF">2004-09-07T14:37:59Z</dcterms:created>
  <dcterms:modified xsi:type="dcterms:W3CDTF">2020-08-26T13:47:36Z</dcterms:modified>
</cp:coreProperties>
</file>