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1_Jug-Plan\Jug_Plan\Daten\"/>
    </mc:Choice>
  </mc:AlternateContent>
  <xr:revisionPtr revIDLastSave="0" documentId="13_ncr:1_{521587D8-EB4B-4CBB-AD3C-90D718586799}" xr6:coauthVersionLast="47" xr6:coauthVersionMax="47" xr10:uidLastSave="{00000000-0000-0000-0000-000000000000}"/>
  <bookViews>
    <workbookView xWindow="-120" yWindow="-120" windowWidth="29040" windowHeight="15720" xr2:uid="{D5C501BE-FC20-4289-A373-032E2FB9FA8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1" l="1"/>
  <c r="N11" i="1"/>
  <c r="J11" i="1"/>
  <c r="I11" i="1"/>
  <c r="H11" i="1"/>
  <c r="F11" i="1"/>
  <c r="D11" i="1"/>
  <c r="L11" i="1"/>
  <c r="T7" i="1" l="1"/>
  <c r="T8" i="1"/>
  <c r="T10" i="1"/>
  <c r="T6" i="1"/>
  <c r="N10" i="1" l="1"/>
  <c r="L7" i="1"/>
  <c r="L8" i="1"/>
  <c r="L10" i="1"/>
  <c r="L6" i="1"/>
  <c r="H10" i="1"/>
  <c r="F10" i="1"/>
  <c r="D10" i="1"/>
  <c r="J10" i="1"/>
  <c r="H7" i="1"/>
  <c r="H8" i="1"/>
  <c r="H6" i="1"/>
  <c r="F7" i="1"/>
  <c r="F8" i="1"/>
  <c r="F6" i="1"/>
  <c r="D7" i="1"/>
  <c r="D8" i="1"/>
  <c r="D6" i="1"/>
  <c r="I8" i="1"/>
  <c r="J8" i="1" s="1"/>
  <c r="I7" i="1"/>
  <c r="J7" i="1" s="1"/>
  <c r="I6" i="1"/>
  <c r="J6" i="1" s="1"/>
  <c r="N6" i="1" l="1"/>
  <c r="N8" i="1"/>
  <c r="N7" i="1"/>
</calcChain>
</file>

<file path=xl/sharedStrings.xml><?xml version="1.0" encoding="utf-8"?>
<sst xmlns="http://schemas.openxmlformats.org/spreadsheetml/2006/main" count="51" uniqueCount="36">
  <si>
    <t>Gesamt</t>
  </si>
  <si>
    <t>Teltower Damm</t>
  </si>
  <si>
    <t>Zehlendorf Südwest</t>
  </si>
  <si>
    <t>Quellen:</t>
  </si>
  <si>
    <t>Drakestraße</t>
  </si>
  <si>
    <t>0 - unter 6</t>
  </si>
  <si>
    <t>6 - unter 12</t>
  </si>
  <si>
    <t>12 - unter 18</t>
  </si>
  <si>
    <t>absolut</t>
  </si>
  <si>
    <t>relativ</t>
  </si>
  <si>
    <t>Steglitz-Zehlendorf</t>
  </si>
  <si>
    <t>unter 18</t>
  </si>
  <si>
    <t>Migration</t>
  </si>
  <si>
    <t>GU</t>
  </si>
  <si>
    <t>Einwohneregister des Amtes für Statistik Berlin Brandenburg; Datenveröffentlichung Ende Februar für den Stichtag 31.12.2024</t>
  </si>
  <si>
    <t>Einwohner:innen</t>
  </si>
  <si>
    <t>Anzahl</t>
  </si>
  <si>
    <t>AE</t>
  </si>
  <si>
    <t>Soziale Lage</t>
  </si>
  <si>
    <t xml:space="preserve">1. Ausländer </t>
  </si>
  <si>
    <t xml:space="preserve">2. Deutsche mit Migrationshintergrund mit Geburtsland außerhalb Deutschlands </t>
  </si>
  <si>
    <t xml:space="preserve">   - oder mit zweiter Staatsangehörigkeit oder </t>
  </si>
  <si>
    <t xml:space="preserve">   - mit Einbürgerungskennzeichen oder </t>
  </si>
  <si>
    <t xml:space="preserve">   - mit Optionskennzeichen, d.h. im Inland geborene Kinder ausländischer Eltern erhalten seit dem 1. Januar 2000 unter den in § 4 Absatz 3 des </t>
  </si>
  <si>
    <t xml:space="preserve">     Staatsangehörigkeitsgesetzes (StAG) genannten Voraussetzungen zunächst die deutsche Staatsangehörigkeit (Optionsregelung) sowie </t>
  </si>
  <si>
    <t xml:space="preserve">   - Personen im Alter unter 18 Jahren ohne eigene Migrationsmerkmale aber mit Migrationshintergrund zumindest eines Elternteils, </t>
  </si>
  <si>
    <t xml:space="preserve">     wenn die Person an der Adresse der Eltern/des Elternteils gemeldet ist.</t>
  </si>
  <si>
    <t>Verbund (BZR)</t>
  </si>
  <si>
    <t>Migrationshintergrund*</t>
  </si>
  <si>
    <t xml:space="preserve">* In der Einwohnerregisterstatistik werden als Personen mit Migrationshintergrund ausgewiesen: </t>
  </si>
  <si>
    <t>Plätze u18**</t>
  </si>
  <si>
    <t>** LAF: Belegung am 17.10.2025</t>
  </si>
  <si>
    <t>relativ (u18 Gesamt)</t>
  </si>
  <si>
    <t>Berlin</t>
  </si>
  <si>
    <t>Leistungsberechtigte Personen in Bedarfsgemeinschaften unter 18 Jahre***</t>
  </si>
  <si>
    <t>***Arbeitsmarktdaten - SGB II Statistik des Amtes für Statistik Berlin Brandenburg; Datenveröffentlichung Ende August für den Stichtag 31.12.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</si>
</sst>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sz val="10"/>
      <color theme="1"/>
      <name val="Berlin Type Office"/>
      <family val="2"/>
    </font>
    <font>
      <b/>
      <sz val="10"/>
      <color theme="1"/>
      <name val="Berlin Type Office"/>
      <family val="2"/>
    </font>
    <font>
      <sz val="10"/>
      <name val="Berlin Type Office"/>
      <family val="2"/>
    </font>
    <font>
      <b/>
      <sz val="11"/>
      <color theme="1"/>
      <name val="Berlin Type Office"/>
      <family val="2"/>
    </font>
    <font>
      <sz val="12"/>
      <color theme="1"/>
      <name val="Berlin Type Office"/>
      <family val="2"/>
    </font>
    <font>
      <b/>
      <sz val="12"/>
      <color theme="1"/>
      <name val="Berlin Type Office"/>
      <family val="2"/>
    </font>
    <font>
      <sz val="11"/>
      <color theme="1"/>
      <name val="Berlin Type Office"/>
      <family val="2"/>
    </font>
    <font>
      <sz val="8"/>
      <color theme="1"/>
      <name val="Berlin Type Office"/>
      <family val="2"/>
    </font>
    <font>
      <b/>
      <sz val="12"/>
      <color theme="0"/>
      <name val="Berlin Type Office"/>
      <family val="2"/>
    </font>
    <font>
      <b/>
      <sz val="11"/>
      <color theme="0"/>
      <name val="Berlin Type Office"/>
      <family val="2"/>
    </font>
    <font>
      <b/>
      <sz val="8"/>
      <color theme="0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A84"/>
        <bgColor indexed="64"/>
      </patternFill>
    </fill>
    <fill>
      <patternFill patternType="solid">
        <fgColor rgb="FF9BCFAF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/>
    <xf numFmtId="10" fontId="1" fillId="0" borderId="7" xfId="0" applyNumberFormat="1" applyFont="1" applyBorder="1" applyAlignment="1">
      <alignment horizontal="right" vertical="center"/>
    </xf>
    <xf numFmtId="10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/>
    </xf>
    <xf numFmtId="0" fontId="7" fillId="0" borderId="0" xfId="0" applyFont="1"/>
    <xf numFmtId="10" fontId="1" fillId="0" borderId="6" xfId="0" applyNumberFormat="1" applyFont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/>
    <xf numFmtId="0" fontId="5" fillId="4" borderId="5" xfId="0" applyFont="1" applyFill="1" applyBorder="1"/>
    <xf numFmtId="0" fontId="4" fillId="4" borderId="7" xfId="0" applyFont="1" applyFill="1" applyBorder="1"/>
    <xf numFmtId="0" fontId="6" fillId="5" borderId="7" xfId="0" applyFont="1" applyFill="1" applyBorder="1"/>
    <xf numFmtId="3" fontId="1" fillId="5" borderId="5" xfId="0" applyNumberFormat="1" applyFont="1" applyFill="1" applyBorder="1" applyAlignment="1">
      <alignment horizontal="right" vertical="center"/>
    </xf>
    <xf numFmtId="3" fontId="1" fillId="5" borderId="7" xfId="0" applyNumberFormat="1" applyFont="1" applyFill="1" applyBorder="1" applyAlignment="1">
      <alignment horizontal="right" vertical="center"/>
    </xf>
    <xf numFmtId="10" fontId="1" fillId="5" borderId="7" xfId="0" applyNumberFormat="1" applyFont="1" applyFill="1" applyBorder="1" applyAlignment="1">
      <alignment horizontal="right"/>
    </xf>
    <xf numFmtId="3" fontId="1" fillId="5" borderId="7" xfId="0" applyNumberFormat="1" applyFont="1" applyFill="1" applyBorder="1" applyAlignment="1">
      <alignment horizontal="right"/>
    </xf>
    <xf numFmtId="3" fontId="1" fillId="5" borderId="6" xfId="0" applyNumberFormat="1" applyFont="1" applyFill="1" applyBorder="1"/>
    <xf numFmtId="0" fontId="8" fillId="2" borderId="15" xfId="0" applyFont="1" applyFill="1" applyBorder="1" applyAlignment="1">
      <alignment horizontal="center"/>
    </xf>
    <xf numFmtId="3" fontId="1" fillId="0" borderId="15" xfId="0" applyNumberFormat="1" applyFont="1" applyBorder="1" applyAlignment="1">
      <alignment horizontal="right" vertical="center"/>
    </xf>
    <xf numFmtId="3" fontId="1" fillId="5" borderId="15" xfId="0" applyNumberFormat="1" applyFont="1" applyFill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/>
    </xf>
    <xf numFmtId="3" fontId="1" fillId="5" borderId="15" xfId="0" applyNumberFormat="1" applyFont="1" applyFill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5" borderId="15" xfId="0" applyNumberFormat="1" applyFont="1" applyFill="1" applyBorder="1" applyAlignment="1">
      <alignment horizontal="right"/>
    </xf>
    <xf numFmtId="0" fontId="5" fillId="0" borderId="0" xfId="0" applyFont="1" applyBorder="1"/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" fontId="1" fillId="0" borderId="0" xfId="0" applyNumberFormat="1" applyFont="1"/>
    <xf numFmtId="10" fontId="1" fillId="0" borderId="0" xfId="0" applyNumberFormat="1" applyFont="1"/>
    <xf numFmtId="10" fontId="1" fillId="0" borderId="0" xfId="0" applyNumberFormat="1" applyFont="1" applyBorder="1"/>
    <xf numFmtId="0" fontId="6" fillId="4" borderId="0" xfId="0" applyFont="1" applyFill="1"/>
    <xf numFmtId="3" fontId="1" fillId="0" borderId="13" xfId="0" applyNumberFormat="1" applyFont="1" applyBorder="1"/>
    <xf numFmtId="10" fontId="1" fillId="0" borderId="2" xfId="0" applyNumberFormat="1" applyFont="1" applyBorder="1"/>
    <xf numFmtId="0" fontId="1" fillId="0" borderId="13" xfId="0" applyFont="1" applyBorder="1"/>
    <xf numFmtId="10" fontId="1" fillId="0" borderId="16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10" fontId="1" fillId="0" borderId="16" xfId="0" applyNumberFormat="1" applyFont="1" applyBorder="1" applyAlignment="1">
      <alignment horizontal="right" vertical="center"/>
    </xf>
    <xf numFmtId="10" fontId="1" fillId="0" borderId="16" xfId="0" applyNumberFormat="1" applyFont="1" applyBorder="1" applyAlignment="1">
      <alignment horizontal="right"/>
    </xf>
    <xf numFmtId="0" fontId="8" fillId="2" borderId="18" xfId="0" applyFont="1" applyFill="1" applyBorder="1" applyAlignment="1">
      <alignment horizontal="center"/>
    </xf>
    <xf numFmtId="3" fontId="1" fillId="0" borderId="18" xfId="0" applyNumberFormat="1" applyFont="1" applyBorder="1"/>
    <xf numFmtId="3" fontId="1" fillId="5" borderId="18" xfId="0" applyNumberFormat="1" applyFont="1" applyFill="1" applyBorder="1"/>
    <xf numFmtId="0" fontId="6" fillId="4" borderId="7" xfId="0" applyFont="1" applyFill="1" applyBorder="1"/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BCFAF"/>
      <color rgb="FF00AA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BDBE-09FA-4B35-AAA8-8398EFA9B7B7}">
  <dimension ref="A1:W26"/>
  <sheetViews>
    <sheetView tabSelected="1" workbookViewId="0">
      <selection activeCell="R18" sqref="R18"/>
    </sheetView>
  </sheetViews>
  <sheetFormatPr baseColWidth="10" defaultRowHeight="15" x14ac:dyDescent="0.2"/>
  <cols>
    <col min="1" max="1" width="16.88671875" customWidth="1"/>
    <col min="2" max="2" width="9" customWidth="1"/>
    <col min="3" max="3" width="5.77734375" customWidth="1"/>
    <col min="4" max="4" width="6.44140625" customWidth="1"/>
    <col min="5" max="5" width="6.21875" customWidth="1"/>
    <col min="6" max="6" width="7.77734375" customWidth="1"/>
    <col min="7" max="7" width="6.109375" customWidth="1"/>
    <col min="8" max="8" width="6.77734375" customWidth="1"/>
    <col min="9" max="10" width="6.109375" customWidth="1"/>
    <col min="11" max="11" width="6.88671875" customWidth="1"/>
    <col min="12" max="12" width="6.21875" customWidth="1"/>
    <col min="13" max="13" width="6.5546875" customWidth="1"/>
    <col min="14" max="14" width="6.88671875" customWidth="1"/>
    <col min="15" max="15" width="4.88671875" customWidth="1"/>
    <col min="16" max="16" width="7.33203125" customWidth="1"/>
    <col min="17" max="17" width="5.5546875" customWidth="1"/>
    <col min="18" max="18" width="6.88671875" customWidth="1"/>
    <col min="19" max="19" width="10" customWidth="1"/>
    <col min="20" max="20" width="11" customWidth="1"/>
  </cols>
  <sheetData>
    <row r="1" spans="1:23" ht="18" x14ac:dyDescent="0.35">
      <c r="A1" s="40" t="s">
        <v>27</v>
      </c>
      <c r="B1" s="50" t="s">
        <v>15</v>
      </c>
      <c r="C1" s="51"/>
      <c r="D1" s="51"/>
      <c r="E1" s="51"/>
      <c r="F1" s="51"/>
      <c r="G1" s="51"/>
      <c r="H1" s="51"/>
      <c r="I1" s="51"/>
      <c r="J1" s="54"/>
      <c r="K1" s="50" t="s">
        <v>12</v>
      </c>
      <c r="L1" s="51"/>
      <c r="M1" s="51"/>
      <c r="N1" s="51"/>
      <c r="O1" s="51"/>
      <c r="P1" s="51"/>
      <c r="Q1" s="51"/>
      <c r="R1" s="54"/>
      <c r="S1" s="50" t="s">
        <v>18</v>
      </c>
      <c r="T1" s="54"/>
      <c r="U1" s="5"/>
      <c r="V1" s="5"/>
      <c r="W1" s="5"/>
    </row>
    <row r="2" spans="1:23" ht="18" x14ac:dyDescent="0.35">
      <c r="A2" s="39"/>
      <c r="B2" s="15"/>
      <c r="C2" s="16"/>
      <c r="D2" s="17"/>
      <c r="E2" s="16"/>
      <c r="F2" s="17"/>
      <c r="G2" s="16"/>
      <c r="H2" s="17"/>
      <c r="I2" s="16"/>
      <c r="J2" s="17"/>
      <c r="K2" s="55" t="s">
        <v>28</v>
      </c>
      <c r="L2" s="56"/>
      <c r="M2" s="56"/>
      <c r="N2" s="57"/>
      <c r="O2" s="56" t="s">
        <v>13</v>
      </c>
      <c r="P2" s="57"/>
      <c r="Q2" s="55" t="s">
        <v>17</v>
      </c>
      <c r="R2" s="57"/>
      <c r="S2" s="46" t="s">
        <v>34</v>
      </c>
      <c r="T2" s="47"/>
      <c r="U2" s="10"/>
      <c r="V2" s="5"/>
      <c r="W2" s="5"/>
    </row>
    <row r="3" spans="1:23" ht="18" x14ac:dyDescent="0.35">
      <c r="A3" s="18"/>
      <c r="B3" s="19" t="s">
        <v>0</v>
      </c>
      <c r="C3" s="52" t="s">
        <v>5</v>
      </c>
      <c r="D3" s="53"/>
      <c r="E3" s="52" t="s">
        <v>6</v>
      </c>
      <c r="F3" s="53"/>
      <c r="G3" s="52" t="s">
        <v>7</v>
      </c>
      <c r="H3" s="53"/>
      <c r="I3" s="52" t="s">
        <v>11</v>
      </c>
      <c r="J3" s="53"/>
      <c r="K3" s="52" t="s">
        <v>0</v>
      </c>
      <c r="L3" s="53"/>
      <c r="M3" s="52" t="s">
        <v>11</v>
      </c>
      <c r="N3" s="53"/>
      <c r="O3" s="20" t="s">
        <v>16</v>
      </c>
      <c r="P3" s="21" t="s">
        <v>30</v>
      </c>
      <c r="Q3" s="20" t="s">
        <v>16</v>
      </c>
      <c r="R3" s="21" t="s">
        <v>30</v>
      </c>
      <c r="S3" s="48"/>
      <c r="T3" s="49"/>
      <c r="U3" s="5"/>
      <c r="V3" s="5"/>
      <c r="W3" s="5"/>
    </row>
    <row r="4" spans="1:23" ht="18" x14ac:dyDescent="0.35">
      <c r="A4" s="18"/>
      <c r="B4" s="22"/>
      <c r="C4" s="41" t="s">
        <v>8</v>
      </c>
      <c r="D4" s="42" t="s">
        <v>9</v>
      </c>
      <c r="E4" s="41" t="s">
        <v>8</v>
      </c>
      <c r="F4" s="42" t="s">
        <v>9</v>
      </c>
      <c r="G4" s="41" t="s">
        <v>8</v>
      </c>
      <c r="H4" s="42" t="s">
        <v>9</v>
      </c>
      <c r="I4" s="41" t="s">
        <v>8</v>
      </c>
      <c r="J4" s="42" t="s">
        <v>9</v>
      </c>
      <c r="K4" s="43" t="s">
        <v>8</v>
      </c>
      <c r="L4" s="44" t="s">
        <v>9</v>
      </c>
      <c r="M4" s="43" t="s">
        <v>8</v>
      </c>
      <c r="N4" s="44" t="s">
        <v>9</v>
      </c>
      <c r="O4" s="45"/>
      <c r="P4" s="44"/>
      <c r="Q4" s="45"/>
      <c r="R4" s="44"/>
      <c r="S4" s="41" t="s">
        <v>8</v>
      </c>
      <c r="T4" s="41" t="s">
        <v>32</v>
      </c>
      <c r="U4" s="5"/>
      <c r="V4" s="5"/>
      <c r="W4" s="5"/>
    </row>
    <row r="5" spans="1:23" ht="18" x14ac:dyDescent="0.35">
      <c r="A5" s="23"/>
      <c r="B5" s="12">
        <v>1</v>
      </c>
      <c r="C5" s="31">
        <v>2</v>
      </c>
      <c r="D5" s="14">
        <v>3</v>
      </c>
      <c r="E5" s="31">
        <v>4</v>
      </c>
      <c r="F5" s="13">
        <v>5</v>
      </c>
      <c r="G5" s="31">
        <v>6</v>
      </c>
      <c r="H5" s="14">
        <v>7</v>
      </c>
      <c r="I5" s="31">
        <v>8</v>
      </c>
      <c r="J5" s="14">
        <v>9</v>
      </c>
      <c r="K5" s="31">
        <v>10</v>
      </c>
      <c r="L5" s="13">
        <v>11</v>
      </c>
      <c r="M5" s="31">
        <v>12</v>
      </c>
      <c r="N5" s="14">
        <v>13</v>
      </c>
      <c r="O5" s="31">
        <v>14</v>
      </c>
      <c r="P5" s="14">
        <v>15</v>
      </c>
      <c r="Q5" s="31">
        <v>16</v>
      </c>
      <c r="R5" s="14">
        <v>17</v>
      </c>
      <c r="S5" s="70">
        <v>18</v>
      </c>
      <c r="T5" s="13">
        <v>19</v>
      </c>
      <c r="U5" s="38"/>
      <c r="V5" s="5"/>
      <c r="W5" s="5"/>
    </row>
    <row r="6" spans="1:23" ht="18" x14ac:dyDescent="0.35">
      <c r="A6" s="24" t="s">
        <v>2</v>
      </c>
      <c r="B6" s="8">
        <v>26664</v>
      </c>
      <c r="C6" s="32">
        <v>1075</v>
      </c>
      <c r="D6" s="6">
        <f>C6/B6</f>
        <v>4.0316531653165316E-2</v>
      </c>
      <c r="E6" s="32">
        <v>1668</v>
      </c>
      <c r="F6" s="6">
        <f>E6/B6</f>
        <v>6.2556255625562551E-2</v>
      </c>
      <c r="G6" s="32">
        <v>1770</v>
      </c>
      <c r="H6" s="6">
        <f>G6/B6</f>
        <v>6.6381638163816384E-2</v>
      </c>
      <c r="I6" s="32">
        <f>SUM(C6,E6,G6)</f>
        <v>4513</v>
      </c>
      <c r="J6" s="6">
        <f>I6/B6</f>
        <v>0.16925442544254427</v>
      </c>
      <c r="K6" s="32">
        <v>7835</v>
      </c>
      <c r="L6" s="7">
        <f>K6/B6</f>
        <v>0.29384188418841883</v>
      </c>
      <c r="M6" s="34">
        <v>1815</v>
      </c>
      <c r="N6" s="7">
        <f>M6/I6</f>
        <v>0.40217150454243294</v>
      </c>
      <c r="O6" s="36">
        <v>1</v>
      </c>
      <c r="P6" s="9">
        <v>126</v>
      </c>
      <c r="Q6" s="34">
        <v>1</v>
      </c>
      <c r="R6" s="9">
        <v>66</v>
      </c>
      <c r="S6" s="71">
        <v>211</v>
      </c>
      <c r="T6" s="11">
        <f>S6/I6</f>
        <v>4.6753822291158875E-2</v>
      </c>
      <c r="U6" s="5"/>
      <c r="V6" s="5"/>
      <c r="W6" s="5"/>
    </row>
    <row r="7" spans="1:23" ht="18" x14ac:dyDescent="0.35">
      <c r="A7" s="24" t="s">
        <v>1</v>
      </c>
      <c r="B7" s="8">
        <v>34282</v>
      </c>
      <c r="C7" s="32">
        <v>1500</v>
      </c>
      <c r="D7" s="6">
        <f t="shared" ref="D7:D8" si="0">C7/B7</f>
        <v>4.3754740096843825E-2</v>
      </c>
      <c r="E7" s="32">
        <v>1826</v>
      </c>
      <c r="F7" s="6">
        <f t="shared" ref="F7:F8" si="1">E7/B7</f>
        <v>5.326410361122455E-2</v>
      </c>
      <c r="G7" s="32">
        <v>1933</v>
      </c>
      <c r="H7" s="6">
        <f t="shared" ref="H7:H8" si="2">G7/B7</f>
        <v>5.6385275071466075E-2</v>
      </c>
      <c r="I7" s="32">
        <f>SUM(C7,E7,G7)</f>
        <v>5259</v>
      </c>
      <c r="J7" s="6">
        <f t="shared" ref="J7:J8" si="3">I7/B7</f>
        <v>0.15340411877953444</v>
      </c>
      <c r="K7" s="32">
        <v>10275</v>
      </c>
      <c r="L7" s="7">
        <f t="shared" ref="L7:L11" si="4">K7/B7</f>
        <v>0.29971996966338021</v>
      </c>
      <c r="M7" s="34">
        <v>2541</v>
      </c>
      <c r="N7" s="7">
        <f t="shared" ref="N7:N11" si="5">M7/I7</f>
        <v>0.48317170564746148</v>
      </c>
      <c r="O7" s="36">
        <v>2</v>
      </c>
      <c r="P7" s="9">
        <v>159</v>
      </c>
      <c r="Q7" s="34">
        <v>0</v>
      </c>
      <c r="R7" s="9">
        <v>0</v>
      </c>
      <c r="S7" s="71">
        <v>447</v>
      </c>
      <c r="T7" s="11">
        <f t="shared" ref="T7:T11" si="6">S7/I7</f>
        <v>8.4997147746719903E-2</v>
      </c>
      <c r="U7" s="5"/>
      <c r="V7" s="5"/>
      <c r="W7" s="5"/>
    </row>
    <row r="8" spans="1:23" ht="18" x14ac:dyDescent="0.35">
      <c r="A8" s="24" t="s">
        <v>4</v>
      </c>
      <c r="B8" s="8">
        <v>49471</v>
      </c>
      <c r="C8" s="32">
        <v>2150</v>
      </c>
      <c r="D8" s="6">
        <f t="shared" si="0"/>
        <v>4.3459804734086636E-2</v>
      </c>
      <c r="E8" s="32">
        <v>2842</v>
      </c>
      <c r="F8" s="6">
        <f t="shared" si="1"/>
        <v>5.7447797699662427E-2</v>
      </c>
      <c r="G8" s="32">
        <v>3028</v>
      </c>
      <c r="H8" s="6">
        <f t="shared" si="2"/>
        <v>6.1207576155727597E-2</v>
      </c>
      <c r="I8" s="32">
        <f>SUM(C8,E8,G8)</f>
        <v>8020</v>
      </c>
      <c r="J8" s="6">
        <f t="shared" si="3"/>
        <v>0.16211517858947666</v>
      </c>
      <c r="K8" s="32">
        <v>15854</v>
      </c>
      <c r="L8" s="7">
        <f t="shared" si="4"/>
        <v>0.32047057872288814</v>
      </c>
      <c r="M8" s="34">
        <v>3935</v>
      </c>
      <c r="N8" s="7">
        <f t="shared" si="5"/>
        <v>0.49064837905236908</v>
      </c>
      <c r="O8" s="36">
        <v>1</v>
      </c>
      <c r="P8" s="9">
        <v>188</v>
      </c>
      <c r="Q8" s="34">
        <v>0</v>
      </c>
      <c r="R8" s="9">
        <v>0</v>
      </c>
      <c r="S8" s="71">
        <v>676</v>
      </c>
      <c r="T8" s="11">
        <f t="shared" si="6"/>
        <v>8.4289276807980054E-2</v>
      </c>
      <c r="U8" s="5"/>
      <c r="V8" s="5"/>
      <c r="W8" s="5"/>
    </row>
    <row r="9" spans="1:23" ht="3" customHeight="1" x14ac:dyDescent="0.35">
      <c r="A9" s="25"/>
      <c r="B9" s="26"/>
      <c r="C9" s="33"/>
      <c r="D9" s="27"/>
      <c r="E9" s="33"/>
      <c r="F9" s="27"/>
      <c r="G9" s="33"/>
      <c r="H9" s="27"/>
      <c r="I9" s="33"/>
      <c r="J9" s="27"/>
      <c r="K9" s="33"/>
      <c r="L9" s="28"/>
      <c r="M9" s="35"/>
      <c r="N9" s="28"/>
      <c r="O9" s="37"/>
      <c r="P9" s="29"/>
      <c r="Q9" s="35"/>
      <c r="R9" s="29"/>
      <c r="S9" s="72"/>
      <c r="T9" s="30"/>
      <c r="U9" s="5"/>
      <c r="V9" s="5"/>
      <c r="W9" s="5"/>
    </row>
    <row r="10" spans="1:23" ht="18" x14ac:dyDescent="0.35">
      <c r="A10" s="73" t="s">
        <v>10</v>
      </c>
      <c r="B10" s="8">
        <v>310044</v>
      </c>
      <c r="C10" s="32">
        <v>14153</v>
      </c>
      <c r="D10" s="6">
        <f>C10/B10</f>
        <v>4.5648359587671425E-2</v>
      </c>
      <c r="E10" s="32">
        <v>16967</v>
      </c>
      <c r="F10" s="6">
        <f>E10/B10</f>
        <v>5.4724490717446554E-2</v>
      </c>
      <c r="G10" s="32">
        <v>17152</v>
      </c>
      <c r="H10" s="6">
        <f>G10/B10</f>
        <v>5.5321180219581739E-2</v>
      </c>
      <c r="I10" s="32">
        <v>48272</v>
      </c>
      <c r="J10" s="6">
        <f>I10/B10</f>
        <v>0.15569403052469971</v>
      </c>
      <c r="K10" s="32">
        <v>102718</v>
      </c>
      <c r="L10" s="7">
        <f t="shared" si="4"/>
        <v>0.33130136367741353</v>
      </c>
      <c r="M10" s="34">
        <v>24047</v>
      </c>
      <c r="N10" s="7">
        <f t="shared" si="5"/>
        <v>0.49815628107391446</v>
      </c>
      <c r="O10" s="36">
        <v>7</v>
      </c>
      <c r="P10" s="9">
        <v>622</v>
      </c>
      <c r="Q10" s="34">
        <v>1</v>
      </c>
      <c r="R10" s="9">
        <v>66</v>
      </c>
      <c r="S10" s="71">
        <v>5136</v>
      </c>
      <c r="T10" s="11">
        <f t="shared" si="6"/>
        <v>0.10639708319522705</v>
      </c>
      <c r="U10" s="5"/>
      <c r="V10" s="5"/>
      <c r="W10" s="5"/>
    </row>
    <row r="11" spans="1:23" ht="18" x14ac:dyDescent="0.35">
      <c r="A11" s="61" t="s">
        <v>33</v>
      </c>
      <c r="B11" s="66">
        <v>3897145</v>
      </c>
      <c r="C11" s="58">
        <v>208938</v>
      </c>
      <c r="D11" s="65">
        <f>C11/B11</f>
        <v>5.3613093687815055E-2</v>
      </c>
      <c r="E11" s="62">
        <v>219420</v>
      </c>
      <c r="F11" s="65">
        <f>E11/B11</f>
        <v>5.6302754965493973E-2</v>
      </c>
      <c r="G11" s="67">
        <v>205482</v>
      </c>
      <c r="H11" s="63">
        <f>G11/B11</f>
        <v>5.272629065636511E-2</v>
      </c>
      <c r="I11" s="58">
        <f>SUM(C11,E11,G11)</f>
        <v>633840</v>
      </c>
      <c r="J11" s="68">
        <f>I11/B11</f>
        <v>0.16264213930967414</v>
      </c>
      <c r="K11" s="67">
        <v>1601865</v>
      </c>
      <c r="L11" s="59">
        <f t="shared" si="4"/>
        <v>0.41103551445994441</v>
      </c>
      <c r="M11" s="62">
        <v>363713</v>
      </c>
      <c r="N11" s="69">
        <f t="shared" si="5"/>
        <v>0.57382462451091754</v>
      </c>
      <c r="O11" s="2">
        <v>99</v>
      </c>
      <c r="P11" s="66">
        <v>10745</v>
      </c>
      <c r="Q11" s="64">
        <v>27</v>
      </c>
      <c r="R11" s="66">
        <v>1840</v>
      </c>
      <c r="S11" s="67">
        <v>145732</v>
      </c>
      <c r="T11" s="60">
        <f>S11/I11</f>
        <v>0.22991922251672348</v>
      </c>
      <c r="U11" s="5"/>
      <c r="V11" s="5"/>
      <c r="W11" s="5"/>
    </row>
    <row r="13" spans="1:23" ht="16.5" x14ac:dyDescent="0.3">
      <c r="A13" s="1" t="s">
        <v>3</v>
      </c>
      <c r="B13" s="2"/>
    </row>
    <row r="14" spans="1:23" x14ac:dyDescent="0.2">
      <c r="A14" s="3" t="s">
        <v>35</v>
      </c>
      <c r="B14" s="4"/>
    </row>
    <row r="15" spans="1:23" x14ac:dyDescent="0.2">
      <c r="A15" s="3" t="s">
        <v>14</v>
      </c>
      <c r="B15" s="4"/>
    </row>
    <row r="16" spans="1:23" ht="16.5" x14ac:dyDescent="0.3">
      <c r="A16" s="2" t="s">
        <v>31</v>
      </c>
    </row>
    <row r="18" spans="1:19" ht="16.5" x14ac:dyDescent="0.3">
      <c r="A18" s="2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S18" s="74"/>
    </row>
    <row r="19" spans="1:19" ht="16.5" x14ac:dyDescent="0.3">
      <c r="A19" s="2" t="s">
        <v>19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9" ht="16.5" x14ac:dyDescent="0.3">
      <c r="A20" s="2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9" ht="16.5" x14ac:dyDescent="0.3">
      <c r="A21" s="2" t="s">
        <v>21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9" ht="16.5" x14ac:dyDescent="0.3">
      <c r="A22" s="2" t="s">
        <v>22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9" ht="16.5" x14ac:dyDescent="0.3">
      <c r="A23" s="2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9" ht="16.5" x14ac:dyDescent="0.3">
      <c r="A24" s="2" t="s">
        <v>24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9" ht="16.5" x14ac:dyDescent="0.3">
      <c r="A25" s="2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9" ht="16.5" x14ac:dyDescent="0.3">
      <c r="A26" s="2" t="s">
        <v>26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13">
    <mergeCell ref="S2:T3"/>
    <mergeCell ref="S1:T1"/>
    <mergeCell ref="I3:J3"/>
    <mergeCell ref="B1:J1"/>
    <mergeCell ref="K3:L3"/>
    <mergeCell ref="M3:N3"/>
    <mergeCell ref="K2:N2"/>
    <mergeCell ref="O2:P2"/>
    <mergeCell ref="Q2:R2"/>
    <mergeCell ref="C3:D3"/>
    <mergeCell ref="E3:F3"/>
    <mergeCell ref="G3:H3"/>
    <mergeCell ref="K1:R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Hartmann, Peter</dc:creator>
  <cp:lastModifiedBy>Hartmann, Peter</cp:lastModifiedBy>
  <dcterms:created xsi:type="dcterms:W3CDTF">2025-10-20T11:57:56Z</dcterms:created>
  <dcterms:modified xsi:type="dcterms:W3CDTF">2025-10-22T11:59:29Z</dcterms:modified>
</cp:coreProperties>
</file>