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uwendungen\7_Vorlagen\Vordrucke für Website\"/>
    </mc:Choice>
  </mc:AlternateContent>
  <bookViews>
    <workbookView xWindow="-110" yWindow="-110" windowWidth="23270" windowHeight="12590" tabRatio="900" activeTab="1"/>
  </bookViews>
  <sheets>
    <sheet name="FP Dezember 2024" sheetId="28" r:id="rId1"/>
    <sheet name="FP Januar - April 2025" sheetId="29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9" l="1"/>
  <c r="C45" i="29" s="1"/>
  <c r="C26" i="29"/>
  <c r="C43" i="29" l="1"/>
  <c r="C46" i="29" s="1"/>
  <c r="C49" i="29" s="1"/>
  <c r="C12" i="29"/>
  <c r="C48" i="29" s="1"/>
  <c r="C43" i="28"/>
  <c r="C26" i="28"/>
  <c r="C12" i="28"/>
  <c r="C55" i="29" l="1"/>
  <c r="C54" i="29"/>
  <c r="C50" i="29"/>
  <c r="C46" i="28"/>
  <c r="C22" i="28"/>
  <c r="C48" i="28" l="1"/>
  <c r="C45" i="28"/>
  <c r="C49" i="28" s="1"/>
  <c r="C50" i="28" l="1"/>
  <c r="C54" i="28"/>
  <c r="C55" i="28"/>
</calcChain>
</file>

<file path=xl/sharedStrings.xml><?xml version="1.0" encoding="utf-8"?>
<sst xmlns="http://schemas.openxmlformats.org/spreadsheetml/2006/main" count="161" uniqueCount="76">
  <si>
    <t xml:space="preserve">Finanzierungsplan </t>
  </si>
  <si>
    <t>Kältehilfe</t>
  </si>
  <si>
    <t xml:space="preserve">Projekt: </t>
  </si>
  <si>
    <t>Zeitraum</t>
  </si>
  <si>
    <t>EINNAHMEN</t>
  </si>
  <si>
    <t>Betrag</t>
  </si>
  <si>
    <t>Eigenmittel (z.B. Mitgliedsbeiträge, Spenden, etc.)</t>
  </si>
  <si>
    <t xml:space="preserve">Einnahmen im Rahmen des Projektes </t>
  </si>
  <si>
    <t>sonstige Drittmittel</t>
  </si>
  <si>
    <t>Zuwendungen anderer</t>
  </si>
  <si>
    <t>Zuwendung gem. Antrag</t>
  </si>
  <si>
    <t>.</t>
  </si>
  <si>
    <t>Einnahmen insgesamt</t>
  </si>
  <si>
    <t>A</t>
  </si>
  <si>
    <t>AUSGABEN</t>
  </si>
  <si>
    <t>I.</t>
  </si>
  <si>
    <t xml:space="preserve"> Personalkosten</t>
  </si>
  <si>
    <t>1.</t>
  </si>
  <si>
    <t>2.</t>
  </si>
  <si>
    <t>3.</t>
  </si>
  <si>
    <t xml:space="preserve"> Personalkosten insgesamt</t>
  </si>
  <si>
    <t>II.</t>
  </si>
  <si>
    <t xml:space="preserve"> Sachkosten </t>
  </si>
  <si>
    <t>Miete</t>
  </si>
  <si>
    <t>2.1.</t>
  </si>
  <si>
    <t>3.1.</t>
  </si>
  <si>
    <t>3.2.</t>
  </si>
  <si>
    <t>3.3.</t>
  </si>
  <si>
    <t>4.</t>
  </si>
  <si>
    <t>5.</t>
  </si>
  <si>
    <t>6.</t>
  </si>
  <si>
    <t xml:space="preserve">7. </t>
  </si>
  <si>
    <t xml:space="preserve"> EINNAHMEN insgesamt</t>
  </si>
  <si>
    <t xml:space="preserve"> AUSGABEN insgesamt</t>
  </si>
  <si>
    <t>Einnahmen abzgl. Ausgaben</t>
  </si>
  <si>
    <t>Anzahl der Plätze</t>
  </si>
  <si>
    <t>Anzahl der Betriebstage</t>
  </si>
  <si>
    <t>Kosten je Tag</t>
  </si>
  <si>
    <t>Kosten je Tag/Notschlafplatz</t>
  </si>
  <si>
    <t>Aufwandsentschädigung für ehrenamtliche Mitarbeiter</t>
  </si>
  <si>
    <t>Vergütungen (incl. BG)</t>
  </si>
  <si>
    <t>Honorarmittel</t>
  </si>
  <si>
    <t>Personalkosten</t>
  </si>
  <si>
    <t>Sachkosten</t>
  </si>
  <si>
    <t>2.2.</t>
  </si>
  <si>
    <t>Fortbildung</t>
  </si>
  <si>
    <t>Supervision (max. 2% der Personalkosten außer Wachschutz und Reinigung)</t>
  </si>
  <si>
    <t>Sicherheitsdienst</t>
  </si>
  <si>
    <t>Brandwachen</t>
  </si>
  <si>
    <t>Mietnebenkosten</t>
  </si>
  <si>
    <t>Betriebskosten gem. §2 BetrKV (Wasser, Müll, Schädlingsbekämpfung, Versicherungen)</t>
  </si>
  <si>
    <t>Energiekosten (Strom, Gas, Öl)</t>
  </si>
  <si>
    <t>Verbrauchsmittel</t>
  </si>
  <si>
    <t>Reinigung inkl. Hauswirtschaft</t>
  </si>
  <si>
    <t>Wäscherei</t>
  </si>
  <si>
    <t>Hygieneartikel, Erste Hilfe, Infektionsschutzbedarf</t>
  </si>
  <si>
    <t>Regiekosten/ Verwaltungskosten (inkl. allg. Bürokosten wie Kommunikationstechnik)</t>
  </si>
  <si>
    <t>Instandhaltung/ Reparaturen</t>
  </si>
  <si>
    <t>kleinere Anschaffungen</t>
  </si>
  <si>
    <t>Anschaffung, um während der Nacht Wertsachen (Geld, Handy, Ausweispapiere) der Nutzenden sicher zu verwahren</t>
  </si>
  <si>
    <t>8.</t>
  </si>
  <si>
    <t>Transportkosten von Sachgütern insb. Von Lebensmitteln oder Hygieneartikeln</t>
  </si>
  <si>
    <t>9.</t>
  </si>
  <si>
    <t>Verpflegung (ein Abendessen nach Möglichkeit warm und ein kaltes Frühstück pro Person sowie warme und kalte Getränke)</t>
  </si>
  <si>
    <t>Sachkosten  insgesamt</t>
  </si>
  <si>
    <t>10.</t>
  </si>
  <si>
    <t xml:space="preserve">11. </t>
  </si>
  <si>
    <t>sonstiges</t>
  </si>
  <si>
    <t>12.</t>
  </si>
  <si>
    <t>13.</t>
  </si>
  <si>
    <t>Versicherungen (Haftpflicht uä)</t>
  </si>
  <si>
    <t>Träger: Tiny-NGO gemeinnützige UG</t>
  </si>
  <si>
    <t>Standort Großbeerenstrasse 60 u.a.</t>
  </si>
  <si>
    <t>Stand: 22.11.2024</t>
  </si>
  <si>
    <t>TT/MM/JJJJ</t>
  </si>
  <si>
    <t>Träger: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</si>
</sst>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9" fillId="0" borderId="0"/>
  </cellStyleXfs>
  <cellXfs count="77">
    <xf numFmtId="0" fontId="0" fillId="0" borderId="0" xfId="0"/>
    <xf numFmtId="164" fontId="0" fillId="0" borderId="3" xfId="0" applyNumberFormat="1" applyBorder="1"/>
    <xf numFmtId="0" fontId="1" fillId="0" borderId="0" xfId="0" applyFont="1"/>
    <xf numFmtId="0" fontId="2" fillId="0" borderId="0" xfId="0" applyFont="1"/>
    <xf numFmtId="0" fontId="3" fillId="0" borderId="4" xfId="0" applyFont="1" applyBorder="1" applyAlignment="1">
      <alignment horizontal="left" vertical="top"/>
    </xf>
    <xf numFmtId="0" fontId="3" fillId="3" borderId="5" xfId="0" applyFont="1" applyFill="1" applyBorder="1" applyAlignment="1">
      <alignment vertical="top" wrapText="1"/>
    </xf>
    <xf numFmtId="0" fontId="3" fillId="0" borderId="7" xfId="0" applyFont="1" applyBorder="1" applyAlignment="1">
      <alignment vertical="center"/>
    </xf>
    <xf numFmtId="14" fontId="3" fillId="2" borderId="8" xfId="0" applyNumberFormat="1" applyFont="1" applyFill="1" applyBorder="1" applyAlignment="1">
      <alignment horizontal="left" vertical="top"/>
    </xf>
    <xf numFmtId="14" fontId="5" fillId="2" borderId="6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center"/>
    </xf>
    <xf numFmtId="164" fontId="4" fillId="5" borderId="4" xfId="1" applyNumberFormat="1" applyFont="1" applyFill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5" borderId="11" xfId="1" applyNumberFormat="1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vertical="top" wrapText="1"/>
    </xf>
    <xf numFmtId="164" fontId="5" fillId="3" borderId="6" xfId="1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 wrapText="1"/>
    </xf>
    <xf numFmtId="44" fontId="5" fillId="3" borderId="6" xfId="1" applyFont="1" applyFill="1" applyBorder="1" applyAlignment="1">
      <alignment horizontal="center" vertical="top"/>
    </xf>
    <xf numFmtId="0" fontId="8" fillId="6" borderId="9" xfId="0" applyFont="1" applyFill="1" applyBorder="1" applyAlignment="1">
      <alignment horizontal="center" vertical="top" wrapText="1"/>
    </xf>
    <xf numFmtId="0" fontId="8" fillId="6" borderId="8" xfId="0" applyFont="1" applyFill="1" applyBorder="1" applyAlignment="1">
      <alignment vertical="top"/>
    </xf>
    <xf numFmtId="164" fontId="4" fillId="6" borderId="6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164" fontId="4" fillId="5" borderId="12" xfId="1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/>
    </xf>
    <xf numFmtId="164" fontId="5" fillId="3" borderId="6" xfId="1" applyNumberFormat="1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top" wrapText="1"/>
    </xf>
    <xf numFmtId="0" fontId="5" fillId="7" borderId="8" xfId="0" applyFont="1" applyFill="1" applyBorder="1" applyAlignment="1">
      <alignment vertical="top" wrapText="1"/>
    </xf>
    <xf numFmtId="164" fontId="4" fillId="5" borderId="6" xfId="1" applyNumberFormat="1" applyFont="1" applyFill="1" applyBorder="1" applyAlignment="1">
      <alignment horizontal="center" vertical="top" wrapText="1"/>
    </xf>
    <xf numFmtId="164" fontId="4" fillId="5" borderId="4" xfId="1" applyNumberFormat="1" applyFont="1" applyFill="1" applyBorder="1" applyAlignment="1">
      <alignment horizontal="center" vertical="top" wrapText="1"/>
    </xf>
    <xf numFmtId="164" fontId="4" fillId="5" borderId="10" xfId="1" applyNumberFormat="1" applyFont="1" applyFill="1" applyBorder="1" applyAlignment="1">
      <alignment horizontal="center" vertical="top" wrapText="1"/>
    </xf>
    <xf numFmtId="164" fontId="5" fillId="3" borderId="6" xfId="1" applyNumberFormat="1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164" fontId="4" fillId="7" borderId="6" xfId="1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top"/>
    </xf>
    <xf numFmtId="164" fontId="5" fillId="3" borderId="4" xfId="1" applyNumberFormat="1" applyFont="1" applyFill="1" applyBorder="1" applyAlignment="1">
      <alignment horizontal="center" vertical="top" wrapText="1"/>
    </xf>
    <xf numFmtId="164" fontId="5" fillId="3" borderId="1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3" xfId="0" applyFont="1" applyBorder="1" applyAlignment="1">
      <alignment horizontal="right" vertical="top"/>
    </xf>
    <xf numFmtId="164" fontId="5" fillId="3" borderId="11" xfId="0" applyNumberFormat="1" applyFont="1" applyFill="1" applyBorder="1" applyAlignment="1">
      <alignment horizontal="center" vertical="top"/>
    </xf>
    <xf numFmtId="0" fontId="4" fillId="0" borderId="0" xfId="0" applyFont="1"/>
    <xf numFmtId="0" fontId="0" fillId="0" borderId="3" xfId="0" applyBorder="1"/>
    <xf numFmtId="0" fontId="5" fillId="0" borderId="3" xfId="0" applyFont="1" applyBorder="1" applyAlignment="1">
      <alignment horizontal="left" vertical="top"/>
    </xf>
    <xf numFmtId="0" fontId="5" fillId="2" borderId="3" xfId="0" applyFont="1" applyFill="1" applyBorder="1" applyAlignment="1">
      <alignment horizontal="right" vertical="top"/>
    </xf>
    <xf numFmtId="164" fontId="5" fillId="0" borderId="3" xfId="0" applyNumberFormat="1" applyFont="1" applyBorder="1"/>
    <xf numFmtId="164" fontId="5" fillId="4" borderId="6" xfId="1" applyNumberFormat="1" applyFont="1" applyFill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/>
    </xf>
    <xf numFmtId="0" fontId="3" fillId="3" borderId="15" xfId="0" applyFont="1" applyFill="1" applyBorder="1" applyAlignment="1">
      <alignment vertical="top" wrapText="1"/>
    </xf>
    <xf numFmtId="44" fontId="7" fillId="4" borderId="6" xfId="1" applyFont="1" applyFill="1" applyBorder="1" applyAlignment="1">
      <alignment vertical="top"/>
    </xf>
    <xf numFmtId="0" fontId="10" fillId="0" borderId="0" xfId="0" applyFont="1"/>
    <xf numFmtId="164" fontId="4" fillId="5" borderId="7" xfId="1" applyNumberFormat="1" applyFont="1" applyFill="1" applyBorder="1" applyAlignment="1">
      <alignment horizontal="center" vertical="top" wrapText="1"/>
    </xf>
    <xf numFmtId="0" fontId="11" fillId="0" borderId="0" xfId="0" applyFont="1"/>
    <xf numFmtId="16" fontId="7" fillId="0" borderId="9" xfId="0" applyNumberFormat="1" applyFont="1" applyBorder="1" applyAlignment="1">
      <alignment horizontal="center" vertical="top" wrapText="1"/>
    </xf>
    <xf numFmtId="0" fontId="4" fillId="7" borderId="8" xfId="0" applyFont="1" applyFill="1" applyBorder="1" applyAlignment="1">
      <alignment vertical="top" wrapText="1"/>
    </xf>
    <xf numFmtId="16" fontId="7" fillId="0" borderId="16" xfId="0" applyNumberFormat="1" applyFont="1" applyBorder="1" applyAlignment="1">
      <alignment horizontal="center" vertical="top" wrapText="1"/>
    </xf>
    <xf numFmtId="16" fontId="8" fillId="0" borderId="9" xfId="0" applyNumberFormat="1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164" fontId="4" fillId="5" borderId="12" xfId="1" applyNumberFormat="1" applyFont="1" applyFill="1" applyBorder="1" applyAlignment="1">
      <alignment horizontal="center" vertical="top" wrapText="1"/>
    </xf>
    <xf numFmtId="164" fontId="5" fillId="8" borderId="4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164" fontId="5" fillId="5" borderId="6" xfId="1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vertical="top" wrapText="1"/>
    </xf>
    <xf numFmtId="44" fontId="7" fillId="4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3">
    <cellStyle name="Euro" xfId="1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10" workbookViewId="0">
      <selection activeCell="E8" sqref="E8"/>
    </sheetView>
  </sheetViews>
  <sheetFormatPr baseColWidth="10" defaultColWidth="11" defaultRowHeight="14.5" x14ac:dyDescent="0.35"/>
  <cols>
    <col min="1" max="1" width="14.81640625" customWidth="1"/>
    <col min="2" max="2" width="44.1796875" customWidth="1"/>
    <col min="3" max="3" width="21.453125" customWidth="1"/>
    <col min="5" max="5" width="18.1796875" customWidth="1"/>
  </cols>
  <sheetData>
    <row r="1" spans="1:5" ht="20.5" thickBot="1" x14ac:dyDescent="0.45">
      <c r="A1" s="2" t="s">
        <v>0</v>
      </c>
      <c r="B1" s="3"/>
      <c r="C1" s="2" t="s">
        <v>1</v>
      </c>
      <c r="E1" t="s">
        <v>73</v>
      </c>
    </row>
    <row r="2" spans="1:5" ht="16" thickBot="1" x14ac:dyDescent="0.4">
      <c r="A2" s="4" t="s">
        <v>2</v>
      </c>
      <c r="B2" s="5" t="s">
        <v>71</v>
      </c>
      <c r="C2" s="60"/>
    </row>
    <row r="3" spans="1:5" ht="16" thickBot="1" x14ac:dyDescent="0.4">
      <c r="A3" s="58"/>
      <c r="B3" s="59" t="s">
        <v>72</v>
      </c>
      <c r="C3" s="60"/>
    </row>
    <row r="4" spans="1:5" ht="16" thickBot="1" x14ac:dyDescent="0.4">
      <c r="A4" s="6" t="s">
        <v>3</v>
      </c>
      <c r="B4" s="7"/>
      <c r="C4" s="8"/>
    </row>
    <row r="5" spans="1:5" ht="16" thickBot="1" x14ac:dyDescent="0.4">
      <c r="A5" s="9"/>
      <c r="B5" s="10" t="s">
        <v>4</v>
      </c>
      <c r="C5" s="11" t="s">
        <v>5</v>
      </c>
    </row>
    <row r="6" spans="1:5" x14ac:dyDescent="0.35">
      <c r="A6" s="12"/>
      <c r="B6" s="13" t="s">
        <v>6</v>
      </c>
      <c r="C6" s="14">
        <v>226.1</v>
      </c>
    </row>
    <row r="7" spans="1:5" x14ac:dyDescent="0.35">
      <c r="A7" s="12"/>
      <c r="B7" s="13" t="s">
        <v>7</v>
      </c>
      <c r="C7" s="15">
        <v>0</v>
      </c>
    </row>
    <row r="8" spans="1:5" x14ac:dyDescent="0.35">
      <c r="A8" s="16"/>
      <c r="B8" s="13" t="s">
        <v>8</v>
      </c>
      <c r="C8" s="15">
        <v>0</v>
      </c>
    </row>
    <row r="9" spans="1:5" x14ac:dyDescent="0.35">
      <c r="A9" s="12"/>
      <c r="B9" s="13" t="s">
        <v>9</v>
      </c>
      <c r="C9" s="15">
        <v>0</v>
      </c>
    </row>
    <row r="10" spans="1:5" ht="15" thickBot="1" x14ac:dyDescent="0.4">
      <c r="A10" s="12"/>
      <c r="B10" s="13" t="s">
        <v>10</v>
      </c>
      <c r="C10" s="17">
        <v>900</v>
      </c>
    </row>
    <row r="11" spans="1:5" ht="15" thickBot="1" x14ac:dyDescent="0.4">
      <c r="A11" s="12" t="s">
        <v>11</v>
      </c>
      <c r="B11" s="18"/>
      <c r="C11" s="19"/>
    </row>
    <row r="12" spans="1:5" ht="16" thickBot="1" x14ac:dyDescent="0.4">
      <c r="A12" s="20"/>
      <c r="B12" s="21" t="s">
        <v>12</v>
      </c>
      <c r="C12" s="22">
        <f>SUM(C6:C11)</f>
        <v>1126.0999999999999</v>
      </c>
    </row>
    <row r="13" spans="1:5" ht="16" thickBot="1" x14ac:dyDescent="0.4">
      <c r="A13" s="23"/>
      <c r="B13" s="24"/>
      <c r="C13" s="25"/>
    </row>
    <row r="14" spans="1:5" ht="16" thickBot="1" x14ac:dyDescent="0.4">
      <c r="A14" s="26" t="s">
        <v>13</v>
      </c>
      <c r="B14" s="21" t="s">
        <v>14</v>
      </c>
      <c r="C14" s="27"/>
    </row>
    <row r="15" spans="1:5" ht="15" thickBot="1" x14ac:dyDescent="0.4">
      <c r="A15" s="28" t="s">
        <v>15</v>
      </c>
      <c r="B15" s="29" t="s">
        <v>16</v>
      </c>
      <c r="C15" s="30"/>
    </row>
    <row r="16" spans="1:5" x14ac:dyDescent="0.35">
      <c r="A16" s="12" t="s">
        <v>17</v>
      </c>
      <c r="B16" s="31" t="s">
        <v>40</v>
      </c>
      <c r="C16" s="32">
        <v>900</v>
      </c>
    </row>
    <row r="17" spans="1:4" x14ac:dyDescent="0.35">
      <c r="A17" s="12" t="s">
        <v>18</v>
      </c>
      <c r="B17" s="31" t="s">
        <v>41</v>
      </c>
      <c r="C17" s="32">
        <v>0</v>
      </c>
    </row>
    <row r="18" spans="1:4" x14ac:dyDescent="0.35">
      <c r="A18" s="12" t="s">
        <v>19</v>
      </c>
      <c r="B18" s="31" t="s">
        <v>39</v>
      </c>
      <c r="C18" s="32">
        <v>0</v>
      </c>
    </row>
    <row r="19" spans="1:4" s="61" customFormat="1" ht="25" x14ac:dyDescent="0.35">
      <c r="A19" s="12" t="s">
        <v>28</v>
      </c>
      <c r="B19" s="31" t="s">
        <v>46</v>
      </c>
      <c r="C19" s="32">
        <v>0</v>
      </c>
      <c r="D19" s="63"/>
    </row>
    <row r="20" spans="1:4" x14ac:dyDescent="0.35">
      <c r="A20" s="12" t="s">
        <v>29</v>
      </c>
      <c r="B20" s="31" t="s">
        <v>45</v>
      </c>
      <c r="C20" s="32">
        <v>0</v>
      </c>
    </row>
    <row r="21" spans="1:4" ht="15" thickBot="1" x14ac:dyDescent="0.4">
      <c r="A21" s="71" t="s">
        <v>30</v>
      </c>
      <c r="B21" s="31" t="s">
        <v>67</v>
      </c>
      <c r="C21" s="32"/>
    </row>
    <row r="22" spans="1:4" ht="16" thickBot="1" x14ac:dyDescent="0.4">
      <c r="A22" s="33"/>
      <c r="B22" s="34" t="s">
        <v>20</v>
      </c>
      <c r="C22" s="35">
        <f>SUM(C16:C21)</f>
        <v>900</v>
      </c>
    </row>
    <row r="23" spans="1:4" ht="15" thickBot="1" x14ac:dyDescent="0.4">
      <c r="A23" s="12"/>
      <c r="B23" s="18"/>
      <c r="C23" s="19"/>
    </row>
    <row r="24" spans="1:4" ht="15" thickBot="1" x14ac:dyDescent="0.4">
      <c r="A24" s="28" t="s">
        <v>21</v>
      </c>
      <c r="B24" s="29" t="s">
        <v>22</v>
      </c>
      <c r="C24" s="36"/>
    </row>
    <row r="25" spans="1:4" ht="15" thickBot="1" x14ac:dyDescent="0.4">
      <c r="A25" s="37" t="s">
        <v>17</v>
      </c>
      <c r="B25" s="38" t="s">
        <v>23</v>
      </c>
      <c r="C25" s="39">
        <v>226.1</v>
      </c>
    </row>
    <row r="26" spans="1:4" x14ac:dyDescent="0.35">
      <c r="A26" s="37" t="s">
        <v>18</v>
      </c>
      <c r="B26" s="38" t="s">
        <v>49</v>
      </c>
      <c r="C26" s="70">
        <f>SUM(B27:B28)</f>
        <v>0</v>
      </c>
    </row>
    <row r="27" spans="1:4" ht="25" x14ac:dyDescent="0.35">
      <c r="A27" s="12" t="s">
        <v>24</v>
      </c>
      <c r="B27" s="65" t="s">
        <v>50</v>
      </c>
      <c r="C27" s="69">
        <v>0</v>
      </c>
    </row>
    <row r="28" spans="1:4" ht="15" thickBot="1" x14ac:dyDescent="0.4">
      <c r="A28" s="12" t="s">
        <v>44</v>
      </c>
      <c r="B28" s="31" t="s">
        <v>51</v>
      </c>
      <c r="C28" s="17">
        <v>0</v>
      </c>
    </row>
    <row r="29" spans="1:4" x14ac:dyDescent="0.35">
      <c r="A29" s="67" t="s">
        <v>19</v>
      </c>
      <c r="B29" s="44" t="s">
        <v>52</v>
      </c>
      <c r="C29" s="40">
        <v>0</v>
      </c>
    </row>
    <row r="30" spans="1:4" x14ac:dyDescent="0.35">
      <c r="A30" s="64" t="s">
        <v>25</v>
      </c>
      <c r="B30" s="31" t="s">
        <v>53</v>
      </c>
      <c r="C30" s="41">
        <v>0</v>
      </c>
    </row>
    <row r="31" spans="1:4" x14ac:dyDescent="0.35">
      <c r="A31" s="64" t="s">
        <v>26</v>
      </c>
      <c r="B31" s="31" t="s">
        <v>54</v>
      </c>
      <c r="C31" s="41">
        <v>0</v>
      </c>
    </row>
    <row r="32" spans="1:4" ht="15" thickBot="1" x14ac:dyDescent="0.4">
      <c r="A32" s="64" t="s">
        <v>27</v>
      </c>
      <c r="B32" s="31" t="s">
        <v>55</v>
      </c>
      <c r="C32" s="62">
        <v>0</v>
      </c>
    </row>
    <row r="33" spans="1:3" ht="26.5" thickBot="1" x14ac:dyDescent="0.4">
      <c r="A33" s="67" t="s">
        <v>28</v>
      </c>
      <c r="B33" s="44" t="s">
        <v>56</v>
      </c>
      <c r="C33" s="40">
        <v>0</v>
      </c>
    </row>
    <row r="34" spans="1:3" ht="15" thickBot="1" x14ac:dyDescent="0.4">
      <c r="A34" s="67" t="s">
        <v>29</v>
      </c>
      <c r="B34" s="44" t="s">
        <v>57</v>
      </c>
      <c r="C34" s="40">
        <v>0</v>
      </c>
    </row>
    <row r="35" spans="1:3" ht="15" thickBot="1" x14ac:dyDescent="0.4">
      <c r="A35" s="67" t="s">
        <v>30</v>
      </c>
      <c r="B35" s="44" t="s">
        <v>58</v>
      </c>
      <c r="C35" s="40">
        <v>0</v>
      </c>
    </row>
    <row r="36" spans="1:3" ht="39.5" thickBot="1" x14ac:dyDescent="0.4">
      <c r="A36" s="67" t="s">
        <v>31</v>
      </c>
      <c r="B36" s="44" t="s">
        <v>59</v>
      </c>
      <c r="C36" s="40">
        <v>0</v>
      </c>
    </row>
    <row r="37" spans="1:3" ht="26.5" thickBot="1" x14ac:dyDescent="0.4">
      <c r="A37" s="67" t="s">
        <v>60</v>
      </c>
      <c r="B37" s="44" t="s">
        <v>61</v>
      </c>
      <c r="C37" s="40">
        <v>0</v>
      </c>
    </row>
    <row r="38" spans="1:3" ht="39.5" thickBot="1" x14ac:dyDescent="0.4">
      <c r="A38" s="67" t="s">
        <v>62</v>
      </c>
      <c r="B38" s="44" t="s">
        <v>63</v>
      </c>
      <c r="C38" s="40">
        <v>0</v>
      </c>
    </row>
    <row r="39" spans="1:3" ht="15" thickBot="1" x14ac:dyDescent="0.4">
      <c r="A39" s="67" t="s">
        <v>65</v>
      </c>
      <c r="B39" s="44" t="s">
        <v>47</v>
      </c>
      <c r="C39" s="40">
        <v>0</v>
      </c>
    </row>
    <row r="40" spans="1:3" ht="15" thickBot="1" x14ac:dyDescent="0.4">
      <c r="A40" s="67" t="s">
        <v>66</v>
      </c>
      <c r="B40" s="44" t="s">
        <v>48</v>
      </c>
      <c r="C40" s="40">
        <v>0</v>
      </c>
    </row>
    <row r="41" spans="1:3" ht="15" thickBot="1" x14ac:dyDescent="0.4">
      <c r="A41" s="67" t="s">
        <v>68</v>
      </c>
      <c r="B41" s="44" t="s">
        <v>70</v>
      </c>
      <c r="C41" s="40">
        <v>0</v>
      </c>
    </row>
    <row r="42" spans="1:3" ht="15" thickBot="1" x14ac:dyDescent="0.4">
      <c r="A42" s="67" t="s">
        <v>69</v>
      </c>
      <c r="B42" s="44" t="s">
        <v>67</v>
      </c>
      <c r="C42" s="40">
        <v>0</v>
      </c>
    </row>
    <row r="43" spans="1:3" ht="15" thickBot="1" x14ac:dyDescent="0.4">
      <c r="A43" s="66"/>
      <c r="B43" s="68" t="s">
        <v>64</v>
      </c>
      <c r="C43" s="42">
        <f>SUM(C25:C42)</f>
        <v>226.1</v>
      </c>
    </row>
    <row r="44" spans="1:3" ht="15" thickBot="1" x14ac:dyDescent="0.4">
      <c r="A44" s="43"/>
      <c r="B44" s="44"/>
      <c r="C44" s="19"/>
    </row>
    <row r="45" spans="1:3" ht="15" thickBot="1" x14ac:dyDescent="0.4">
      <c r="A45" s="12"/>
      <c r="B45" s="18" t="s">
        <v>42</v>
      </c>
      <c r="C45" s="57">
        <f>C22</f>
        <v>900</v>
      </c>
    </row>
    <row r="46" spans="1:3" ht="16" thickBot="1" x14ac:dyDescent="0.4">
      <c r="A46" s="33"/>
      <c r="B46" s="18" t="s">
        <v>43</v>
      </c>
      <c r="C46" s="57">
        <f>C43</f>
        <v>226.1</v>
      </c>
    </row>
    <row r="47" spans="1:3" ht="15" thickBot="1" x14ac:dyDescent="0.4">
      <c r="A47" s="12"/>
      <c r="B47" s="18"/>
      <c r="C47" s="45"/>
    </row>
    <row r="48" spans="1:3" ht="15.5" x14ac:dyDescent="0.35">
      <c r="A48" s="33"/>
      <c r="B48" s="46" t="s">
        <v>32</v>
      </c>
      <c r="C48" s="47">
        <f>SUM(C12)</f>
        <v>1126.0999999999999</v>
      </c>
    </row>
    <row r="49" spans="1:7" ht="15.5" x14ac:dyDescent="0.35">
      <c r="A49" s="23"/>
      <c r="B49" s="46" t="s">
        <v>33</v>
      </c>
      <c r="C49" s="48">
        <f>SUM(C45+C46)</f>
        <v>1126.0999999999999</v>
      </c>
    </row>
    <row r="50" spans="1:7" ht="15" thickBot="1" x14ac:dyDescent="0.4">
      <c r="A50" s="49"/>
      <c r="B50" s="50" t="s">
        <v>34</v>
      </c>
      <c r="C50" s="51">
        <f>SUM(C48-C49)</f>
        <v>0</v>
      </c>
    </row>
    <row r="52" spans="1:7" x14ac:dyDescent="0.35">
      <c r="A52" s="53"/>
      <c r="B52" s="54" t="s">
        <v>35</v>
      </c>
      <c r="C52" s="55">
        <v>1</v>
      </c>
    </row>
    <row r="53" spans="1:7" x14ac:dyDescent="0.35">
      <c r="A53" s="53"/>
      <c r="B53" s="54" t="s">
        <v>36</v>
      </c>
      <c r="C53" s="55">
        <v>31</v>
      </c>
    </row>
    <row r="54" spans="1:7" x14ac:dyDescent="0.35">
      <c r="A54" s="53"/>
      <c r="B54" s="54" t="s">
        <v>37</v>
      </c>
      <c r="C54" s="56">
        <f>C49/C53</f>
        <v>36.325806451612898</v>
      </c>
    </row>
    <row r="55" spans="1:7" x14ac:dyDescent="0.35">
      <c r="A55" s="53"/>
      <c r="B55" s="54" t="s">
        <v>38</v>
      </c>
      <c r="C55" s="1">
        <f>C49/C52/C53</f>
        <v>36.325806451612898</v>
      </c>
    </row>
    <row r="60" spans="1:7" x14ac:dyDescent="0.35">
      <c r="D60" s="52"/>
      <c r="E60" s="52"/>
      <c r="F60" s="52"/>
      <c r="G60" s="52"/>
    </row>
  </sheetData>
  <protectedRanges>
    <protectedRange sqref="C25 C6:C10 C16:C21 C27:C42" name="Bereich1_3"/>
  </protectedRange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35" workbookViewId="0">
      <selection activeCell="C1" sqref="C1"/>
    </sheetView>
  </sheetViews>
  <sheetFormatPr baseColWidth="10" defaultColWidth="11" defaultRowHeight="14.5" x14ac:dyDescent="0.35"/>
  <cols>
    <col min="1" max="1" width="14.81640625" customWidth="1"/>
    <col min="2" max="2" width="44.1796875" customWidth="1"/>
    <col min="3" max="3" width="21.453125" customWidth="1"/>
    <col min="5" max="5" width="18.1796875" customWidth="1"/>
  </cols>
  <sheetData>
    <row r="1" spans="1:3" ht="20.5" thickBot="1" x14ac:dyDescent="0.45">
      <c r="A1" s="2" t="s">
        <v>0</v>
      </c>
      <c r="B1" s="3"/>
      <c r="C1" s="76" t="s">
        <v>1</v>
      </c>
    </row>
    <row r="2" spans="1:3" ht="16" thickBot="1" x14ac:dyDescent="0.4">
      <c r="A2" s="4" t="s">
        <v>2</v>
      </c>
      <c r="B2" s="5"/>
      <c r="C2" s="75" t="s">
        <v>74</v>
      </c>
    </row>
    <row r="3" spans="1:3" ht="16" thickBot="1" x14ac:dyDescent="0.4">
      <c r="A3" s="72" t="s">
        <v>75</v>
      </c>
      <c r="B3" s="59"/>
      <c r="C3" s="60"/>
    </row>
    <row r="4" spans="1:3" ht="16" thickBot="1" x14ac:dyDescent="0.4">
      <c r="A4" s="6" t="s">
        <v>3</v>
      </c>
      <c r="B4" s="7"/>
      <c r="C4" s="8"/>
    </row>
    <row r="5" spans="1:3" ht="16" thickBot="1" x14ac:dyDescent="0.4">
      <c r="A5" s="9"/>
      <c r="B5" s="10" t="s">
        <v>4</v>
      </c>
      <c r="C5" s="11" t="s">
        <v>5</v>
      </c>
    </row>
    <row r="6" spans="1:3" x14ac:dyDescent="0.35">
      <c r="A6" s="12"/>
      <c r="B6" s="13" t="s">
        <v>6</v>
      </c>
      <c r="C6" s="14">
        <v>0</v>
      </c>
    </row>
    <row r="7" spans="1:3" x14ac:dyDescent="0.35">
      <c r="A7" s="12"/>
      <c r="B7" s="13" t="s">
        <v>7</v>
      </c>
      <c r="C7" s="15">
        <v>0</v>
      </c>
    </row>
    <row r="8" spans="1:3" x14ac:dyDescent="0.35">
      <c r="A8" s="16"/>
      <c r="B8" s="13" t="s">
        <v>8</v>
      </c>
      <c r="C8" s="15">
        <v>0</v>
      </c>
    </row>
    <row r="9" spans="1:3" x14ac:dyDescent="0.35">
      <c r="A9" s="12"/>
      <c r="B9" s="13" t="s">
        <v>9</v>
      </c>
      <c r="C9" s="15">
        <v>0</v>
      </c>
    </row>
    <row r="10" spans="1:3" ht="15" thickBot="1" x14ac:dyDescent="0.4">
      <c r="A10" s="12"/>
      <c r="B10" s="13" t="s">
        <v>10</v>
      </c>
      <c r="C10" s="17">
        <v>0</v>
      </c>
    </row>
    <row r="11" spans="1:3" ht="15" thickBot="1" x14ac:dyDescent="0.4">
      <c r="A11" s="12" t="s">
        <v>11</v>
      </c>
      <c r="B11" s="18"/>
      <c r="C11" s="19"/>
    </row>
    <row r="12" spans="1:3" ht="16" thickBot="1" x14ac:dyDescent="0.4">
      <c r="A12" s="20"/>
      <c r="B12" s="21" t="s">
        <v>12</v>
      </c>
      <c r="C12" s="22">
        <f>SUM(C6:C11)</f>
        <v>0</v>
      </c>
    </row>
    <row r="13" spans="1:3" ht="16" thickBot="1" x14ac:dyDescent="0.4">
      <c r="A13" s="23"/>
      <c r="B13" s="24"/>
      <c r="C13" s="25"/>
    </row>
    <row r="14" spans="1:3" ht="16" thickBot="1" x14ac:dyDescent="0.4">
      <c r="A14" s="26" t="s">
        <v>13</v>
      </c>
      <c r="B14" s="21" t="s">
        <v>14</v>
      </c>
      <c r="C14" s="27"/>
    </row>
    <row r="15" spans="1:3" ht="15" thickBot="1" x14ac:dyDescent="0.4">
      <c r="A15" s="28" t="s">
        <v>15</v>
      </c>
      <c r="B15" s="29" t="s">
        <v>16</v>
      </c>
      <c r="C15" s="30"/>
    </row>
    <row r="16" spans="1:3" x14ac:dyDescent="0.35">
      <c r="A16" s="12" t="s">
        <v>17</v>
      </c>
      <c r="B16" s="31" t="s">
        <v>40</v>
      </c>
      <c r="C16" s="32">
        <v>0</v>
      </c>
    </row>
    <row r="17" spans="1:4" x14ac:dyDescent="0.35">
      <c r="A17" s="12" t="s">
        <v>18</v>
      </c>
      <c r="B17" s="31" t="s">
        <v>41</v>
      </c>
      <c r="C17" s="32">
        <v>0</v>
      </c>
    </row>
    <row r="18" spans="1:4" x14ac:dyDescent="0.35">
      <c r="A18" s="12" t="s">
        <v>19</v>
      </c>
      <c r="B18" s="31" t="s">
        <v>39</v>
      </c>
      <c r="C18" s="32">
        <v>0</v>
      </c>
    </row>
    <row r="19" spans="1:4" s="61" customFormat="1" ht="25" x14ac:dyDescent="0.35">
      <c r="A19" s="12" t="s">
        <v>28</v>
      </c>
      <c r="B19" s="31" t="s">
        <v>46</v>
      </c>
      <c r="C19" s="32">
        <v>0</v>
      </c>
      <c r="D19" s="63"/>
    </row>
    <row r="20" spans="1:4" x14ac:dyDescent="0.35">
      <c r="A20" s="12" t="s">
        <v>29</v>
      </c>
      <c r="B20" s="31" t="s">
        <v>45</v>
      </c>
      <c r="C20" s="32">
        <v>0</v>
      </c>
    </row>
    <row r="21" spans="1:4" ht="15" thickBot="1" x14ac:dyDescent="0.4">
      <c r="A21" s="71" t="s">
        <v>30</v>
      </c>
      <c r="B21" s="31" t="s">
        <v>67</v>
      </c>
      <c r="C21" s="32"/>
    </row>
    <row r="22" spans="1:4" ht="16" thickBot="1" x14ac:dyDescent="0.4">
      <c r="A22" s="33"/>
      <c r="B22" s="34" t="s">
        <v>20</v>
      </c>
      <c r="C22" s="35">
        <f>SUM(C16:C21)</f>
        <v>0</v>
      </c>
    </row>
    <row r="23" spans="1:4" ht="15" thickBot="1" x14ac:dyDescent="0.4">
      <c r="A23" s="12"/>
      <c r="B23" s="18"/>
      <c r="C23" s="19"/>
    </row>
    <row r="24" spans="1:4" ht="15" thickBot="1" x14ac:dyDescent="0.4">
      <c r="A24" s="28" t="s">
        <v>21</v>
      </c>
      <c r="B24" s="29" t="s">
        <v>22</v>
      </c>
      <c r="C24" s="36"/>
    </row>
    <row r="25" spans="1:4" ht="15" thickBot="1" x14ac:dyDescent="0.4">
      <c r="A25" s="37" t="s">
        <v>17</v>
      </c>
      <c r="B25" s="38" t="s">
        <v>23</v>
      </c>
      <c r="C25" s="73">
        <v>0</v>
      </c>
    </row>
    <row r="26" spans="1:4" x14ac:dyDescent="0.35">
      <c r="A26" s="37" t="s">
        <v>18</v>
      </c>
      <c r="B26" s="38" t="s">
        <v>49</v>
      </c>
      <c r="C26" s="70">
        <f>SUM(B27:B28)</f>
        <v>0</v>
      </c>
    </row>
    <row r="27" spans="1:4" ht="25" x14ac:dyDescent="0.35">
      <c r="A27" s="12" t="s">
        <v>24</v>
      </c>
      <c r="B27" s="74" t="s">
        <v>50</v>
      </c>
      <c r="C27" s="69">
        <v>0</v>
      </c>
    </row>
    <row r="28" spans="1:4" ht="15" thickBot="1" x14ac:dyDescent="0.4">
      <c r="A28" s="12" t="s">
        <v>44</v>
      </c>
      <c r="B28" s="31" t="s">
        <v>51</v>
      </c>
      <c r="C28" s="17">
        <v>0</v>
      </c>
    </row>
    <row r="29" spans="1:4" x14ac:dyDescent="0.35">
      <c r="A29" s="67" t="s">
        <v>19</v>
      </c>
      <c r="B29" s="44" t="s">
        <v>52</v>
      </c>
      <c r="C29" s="40">
        <v>0</v>
      </c>
    </row>
    <row r="30" spans="1:4" x14ac:dyDescent="0.35">
      <c r="A30" s="64" t="s">
        <v>25</v>
      </c>
      <c r="B30" s="31" t="s">
        <v>53</v>
      </c>
      <c r="C30" s="41">
        <v>0</v>
      </c>
    </row>
    <row r="31" spans="1:4" x14ac:dyDescent="0.35">
      <c r="A31" s="64" t="s">
        <v>26</v>
      </c>
      <c r="B31" s="31" t="s">
        <v>54</v>
      </c>
      <c r="C31" s="41">
        <v>0</v>
      </c>
    </row>
    <row r="32" spans="1:4" ht="15" thickBot="1" x14ac:dyDescent="0.4">
      <c r="A32" s="64" t="s">
        <v>27</v>
      </c>
      <c r="B32" s="31" t="s">
        <v>55</v>
      </c>
      <c r="C32" s="62">
        <v>0</v>
      </c>
    </row>
    <row r="33" spans="1:3" ht="26.5" thickBot="1" x14ac:dyDescent="0.4">
      <c r="A33" s="67" t="s">
        <v>28</v>
      </c>
      <c r="B33" s="44" t="s">
        <v>56</v>
      </c>
      <c r="C33" s="40">
        <v>0</v>
      </c>
    </row>
    <row r="34" spans="1:3" ht="15" thickBot="1" x14ac:dyDescent="0.4">
      <c r="A34" s="67" t="s">
        <v>29</v>
      </c>
      <c r="B34" s="44" t="s">
        <v>57</v>
      </c>
      <c r="C34" s="40">
        <v>0</v>
      </c>
    </row>
    <row r="35" spans="1:3" ht="15" thickBot="1" x14ac:dyDescent="0.4">
      <c r="A35" s="67" t="s">
        <v>30</v>
      </c>
      <c r="B35" s="44" t="s">
        <v>58</v>
      </c>
      <c r="C35" s="40">
        <v>0</v>
      </c>
    </row>
    <row r="36" spans="1:3" ht="39.5" thickBot="1" x14ac:dyDescent="0.4">
      <c r="A36" s="67" t="s">
        <v>31</v>
      </c>
      <c r="B36" s="44" t="s">
        <v>59</v>
      </c>
      <c r="C36" s="40">
        <v>0</v>
      </c>
    </row>
    <row r="37" spans="1:3" ht="26.5" thickBot="1" x14ac:dyDescent="0.4">
      <c r="A37" s="67" t="s">
        <v>60</v>
      </c>
      <c r="B37" s="44" t="s">
        <v>61</v>
      </c>
      <c r="C37" s="40">
        <v>0</v>
      </c>
    </row>
    <row r="38" spans="1:3" ht="39.5" thickBot="1" x14ac:dyDescent="0.4">
      <c r="A38" s="67" t="s">
        <v>62</v>
      </c>
      <c r="B38" s="44" t="s">
        <v>63</v>
      </c>
      <c r="C38" s="40">
        <v>0</v>
      </c>
    </row>
    <row r="39" spans="1:3" ht="15" thickBot="1" x14ac:dyDescent="0.4">
      <c r="A39" s="67" t="s">
        <v>65</v>
      </c>
      <c r="B39" s="44" t="s">
        <v>47</v>
      </c>
      <c r="C39" s="40">
        <v>0</v>
      </c>
    </row>
    <row r="40" spans="1:3" ht="15" thickBot="1" x14ac:dyDescent="0.4">
      <c r="A40" s="67" t="s">
        <v>66</v>
      </c>
      <c r="B40" s="44" t="s">
        <v>48</v>
      </c>
      <c r="C40" s="40">
        <v>0</v>
      </c>
    </row>
    <row r="41" spans="1:3" ht="15" thickBot="1" x14ac:dyDescent="0.4">
      <c r="A41" s="67" t="s">
        <v>68</v>
      </c>
      <c r="B41" s="44" t="s">
        <v>70</v>
      </c>
      <c r="C41" s="40">
        <v>0</v>
      </c>
    </row>
    <row r="42" spans="1:3" ht="15" thickBot="1" x14ac:dyDescent="0.4">
      <c r="A42" s="67" t="s">
        <v>69</v>
      </c>
      <c r="B42" s="44" t="s">
        <v>67</v>
      </c>
      <c r="C42" s="40">
        <v>0</v>
      </c>
    </row>
    <row r="43" spans="1:3" ht="15" thickBot="1" x14ac:dyDescent="0.4">
      <c r="A43" s="66"/>
      <c r="B43" s="68" t="s">
        <v>64</v>
      </c>
      <c r="C43" s="42">
        <f>SUM(C25:C42)</f>
        <v>0</v>
      </c>
    </row>
    <row r="44" spans="1:3" ht="15" thickBot="1" x14ac:dyDescent="0.4">
      <c r="A44" s="43"/>
      <c r="B44" s="44"/>
      <c r="C44" s="19"/>
    </row>
    <row r="45" spans="1:3" ht="15" thickBot="1" x14ac:dyDescent="0.4">
      <c r="A45" s="12"/>
      <c r="B45" s="18" t="s">
        <v>42</v>
      </c>
      <c r="C45" s="57">
        <f>C22</f>
        <v>0</v>
      </c>
    </row>
    <row r="46" spans="1:3" ht="16" thickBot="1" x14ac:dyDescent="0.4">
      <c r="A46" s="33"/>
      <c r="B46" s="18" t="s">
        <v>43</v>
      </c>
      <c r="C46" s="57">
        <f>C43</f>
        <v>0</v>
      </c>
    </row>
    <row r="47" spans="1:3" ht="15" thickBot="1" x14ac:dyDescent="0.4">
      <c r="A47" s="12"/>
      <c r="B47" s="18"/>
      <c r="C47" s="45"/>
    </row>
    <row r="48" spans="1:3" ht="15.5" x14ac:dyDescent="0.35">
      <c r="A48" s="33"/>
      <c r="B48" s="46" t="s">
        <v>32</v>
      </c>
      <c r="C48" s="47">
        <f>SUM(C12)</f>
        <v>0</v>
      </c>
    </row>
    <row r="49" spans="1:7" ht="15.5" x14ac:dyDescent="0.35">
      <c r="A49" s="23"/>
      <c r="B49" s="46" t="s">
        <v>33</v>
      </c>
      <c r="C49" s="48">
        <f>SUM(C45+C46)</f>
        <v>0</v>
      </c>
    </row>
    <row r="50" spans="1:7" ht="15" thickBot="1" x14ac:dyDescent="0.4">
      <c r="A50" s="49"/>
      <c r="B50" s="50" t="s">
        <v>34</v>
      </c>
      <c r="C50" s="51">
        <f>SUM(C48-C49)</f>
        <v>0</v>
      </c>
    </row>
    <row r="52" spans="1:7" x14ac:dyDescent="0.35">
      <c r="A52" s="53"/>
      <c r="B52" s="54" t="s">
        <v>35</v>
      </c>
      <c r="C52" s="55"/>
    </row>
    <row r="53" spans="1:7" x14ac:dyDescent="0.35">
      <c r="A53" s="53"/>
      <c r="B53" s="54" t="s">
        <v>36</v>
      </c>
      <c r="C53" s="55"/>
    </row>
    <row r="54" spans="1:7" x14ac:dyDescent="0.35">
      <c r="A54" s="53"/>
      <c r="B54" s="54" t="s">
        <v>37</v>
      </c>
      <c r="C54" s="56" t="e">
        <f>C49/C53</f>
        <v>#DIV/0!</v>
      </c>
    </row>
    <row r="55" spans="1:7" x14ac:dyDescent="0.35">
      <c r="A55" s="53"/>
      <c r="B55" s="54" t="s">
        <v>38</v>
      </c>
      <c r="C55" s="1" t="e">
        <f>C49/C52/C53</f>
        <v>#DIV/0!</v>
      </c>
    </row>
    <row r="60" spans="1:7" x14ac:dyDescent="0.35">
      <c r="D60" s="52"/>
      <c r="E60" s="52"/>
      <c r="F60" s="52"/>
      <c r="G60" s="52"/>
    </row>
  </sheetData>
  <protectedRanges>
    <protectedRange sqref="C25 C6:C10 C16:C21 C27:C42" name="Bereich1_3"/>
  </protectedRange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FP Dezember 2024</vt:lpstr>
      <vt:lpstr>FP Januar - April 2025</vt:lpstr>
    </vt:vector>
  </TitlesOfParts>
  <Company>Bezirksamt Mitte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Lueddecke, Marc</dc:creator>
  <cp:lastModifiedBy>Lüttjohann-Ayari, K.</cp:lastModifiedBy>
  <cp:lastPrinted>2020-01-07T11:43:23Z</cp:lastPrinted>
  <dcterms:created xsi:type="dcterms:W3CDTF">2019-01-25T12:14:00Z</dcterms:created>
  <dcterms:modified xsi:type="dcterms:W3CDTF">2025-03-07T13:09:03Z</dcterms:modified>
</cp:coreProperties>
</file>