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WS\Jahresbericht BA-FK\Berichtsjahr 2025\"/>
    </mc:Choice>
  </mc:AlternateContent>
  <xr:revisionPtr revIDLastSave="0" documentId="13_ncr:1_{4E3DBE3D-58E2-4052-B234-1FFAA7A03309}" xr6:coauthVersionLast="47" xr6:coauthVersionMax="47" xr10:uidLastSave="{00000000-0000-0000-0000-000000000000}"/>
  <bookViews>
    <workbookView xWindow="-120" yWindow="-120" windowWidth="29040" windowHeight="15720" xr2:uid="{86D84716-93A2-4F17-98CF-6595D2E4FC1D}"/>
  </bookViews>
  <sheets>
    <sheet name="Verbrauch 2022 - 2025" sheetId="2" r:id="rId1"/>
  </sheets>
  <definedNames>
    <definedName name="_xlnm._FilterDatabase" localSheetId="0" hidden="1">'Verbrauch 2022 - 2025'!$A$9:$W$328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18" i="2" l="1"/>
  <c r="N318" i="2"/>
  <c r="O318" i="2"/>
  <c r="P318" i="2"/>
  <c r="S318" i="2" l="1"/>
  <c r="T318" i="2"/>
  <c r="U318" i="2"/>
  <c r="J318" i="2"/>
  <c r="K318" i="2"/>
  <c r="L318" i="2"/>
  <c r="I318" i="2"/>
  <c r="V12" i="2"/>
  <c r="V13" i="2"/>
  <c r="V14" i="2"/>
  <c r="V15" i="2"/>
  <c r="V16" i="2"/>
  <c r="V17" i="2"/>
  <c r="V18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6" i="2"/>
  <c r="V147" i="2"/>
  <c r="V149" i="2"/>
  <c r="V150" i="2"/>
  <c r="V151" i="2"/>
  <c r="V153" i="2"/>
  <c r="V154" i="2"/>
  <c r="V155" i="2"/>
  <c r="V156" i="2"/>
  <c r="V158" i="2"/>
  <c r="V159" i="2"/>
  <c r="V160" i="2"/>
  <c r="V162" i="2"/>
  <c r="V163" i="2"/>
  <c r="V164" i="2"/>
  <c r="V165" i="2"/>
  <c r="V166" i="2"/>
  <c r="V167" i="2"/>
  <c r="V168" i="2"/>
  <c r="V169" i="2"/>
  <c r="V170" i="2"/>
  <c r="V172" i="2"/>
  <c r="V173" i="2"/>
  <c r="V174" i="2"/>
  <c r="V175" i="2"/>
  <c r="V176" i="2"/>
  <c r="V177" i="2"/>
  <c r="V178" i="2"/>
  <c r="V179" i="2"/>
  <c r="V180" i="2"/>
  <c r="V181" i="2"/>
  <c r="V182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1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59" i="2"/>
  <c r="V260" i="2"/>
  <c r="V262" i="2"/>
  <c r="V263" i="2"/>
  <c r="V264" i="2"/>
  <c r="V265" i="2"/>
  <c r="V266" i="2"/>
  <c r="V267" i="2"/>
  <c r="V269" i="2"/>
  <c r="V278" i="2"/>
  <c r="V279" i="2"/>
  <c r="V282" i="2"/>
  <c r="V283" i="2"/>
  <c r="V284" i="2"/>
  <c r="V285" i="2"/>
  <c r="V286" i="2"/>
  <c r="V287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1" i="2"/>
  <c r="V312" i="2"/>
  <c r="V313" i="2"/>
  <c r="V314" i="2"/>
  <c r="V315" i="2"/>
  <c r="V11" i="2"/>
  <c r="Q12" i="2"/>
  <c r="Q13" i="2"/>
  <c r="Q14" i="2"/>
  <c r="Q15" i="2"/>
  <c r="Q16" i="2"/>
  <c r="Q17" i="2"/>
  <c r="Q18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3" i="2"/>
  <c r="Q134" i="2"/>
  <c r="Q135" i="2"/>
  <c r="Q136" i="2"/>
  <c r="Q137" i="2"/>
  <c r="Q138" i="2"/>
  <c r="Q139" i="2"/>
  <c r="Q140" i="2"/>
  <c r="Q141" i="2"/>
  <c r="Q142" i="2"/>
  <c r="Q143" i="2"/>
  <c r="Q146" i="2"/>
  <c r="Q147" i="2"/>
  <c r="Q149" i="2"/>
  <c r="Q150" i="2"/>
  <c r="Q151" i="2"/>
  <c r="Q153" i="2"/>
  <c r="Q154" i="2"/>
  <c r="Q155" i="2"/>
  <c r="Q156" i="2"/>
  <c r="Q158" i="2"/>
  <c r="Q159" i="2"/>
  <c r="Q160" i="2"/>
  <c r="Q162" i="2"/>
  <c r="Q163" i="2"/>
  <c r="Q164" i="2"/>
  <c r="Q165" i="2"/>
  <c r="Q166" i="2"/>
  <c r="Q167" i="2"/>
  <c r="Q168" i="2"/>
  <c r="Q169" i="2"/>
  <c r="Q170" i="2"/>
  <c r="Q172" i="2"/>
  <c r="Q173" i="2"/>
  <c r="Q174" i="2"/>
  <c r="Q175" i="2"/>
  <c r="Q176" i="2"/>
  <c r="Q177" i="2"/>
  <c r="Q178" i="2"/>
  <c r="Q179" i="2"/>
  <c r="Q180" i="2"/>
  <c r="Q181" i="2"/>
  <c r="Q182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1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59" i="2"/>
  <c r="Q260" i="2"/>
  <c r="Q262" i="2"/>
  <c r="Q263" i="2"/>
  <c r="Q264" i="2"/>
  <c r="Q265" i="2"/>
  <c r="Q266" i="2"/>
  <c r="Q267" i="2"/>
  <c r="Q268" i="2"/>
  <c r="Q269" i="2"/>
  <c r="Q278" i="2"/>
  <c r="Q279" i="2"/>
  <c r="Q282" i="2"/>
  <c r="Q283" i="2"/>
  <c r="Q284" i="2"/>
  <c r="Q285" i="2"/>
  <c r="Q286" i="2"/>
  <c r="Q287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1" i="2"/>
  <c r="Q312" i="2"/>
  <c r="Q313" i="2"/>
  <c r="Q314" i="2"/>
  <c r="Q315" i="2"/>
  <c r="Q11" i="2"/>
  <c r="L320" i="2" l="1"/>
  <c r="T320" i="2"/>
  <c r="K320" i="2"/>
  <c r="U320" i="2"/>
  <c r="Q144" i="2"/>
  <c r="Q132" i="2"/>
  <c r="Q35" i="2" l="1"/>
  <c r="R318" i="2"/>
  <c r="O320" i="2" l="1"/>
  <c r="P320" i="2"/>
  <c r="S320" i="2"/>
  <c r="J320" i="2"/>
  <c r="N320" i="2"/>
</calcChain>
</file>

<file path=xl/sharedStrings.xml><?xml version="1.0" encoding="utf-8"?>
<sst xmlns="http://schemas.openxmlformats.org/spreadsheetml/2006/main" count="2279" uniqueCount="855">
  <si>
    <t>5 Quelle Emissionsfaktoren: Amt für Statisitk Berlin-Brandenburg</t>
  </si>
  <si>
    <t>4 inkl. Eigenverbrauch Solarstrom</t>
  </si>
  <si>
    <t>3 bezogen auf bereinigte Verbräuche</t>
  </si>
  <si>
    <t xml:space="preserve">2 inkl. Wärmestrom </t>
  </si>
  <si>
    <t>1 Auswahl: Fernwärme, Gas, Strom Wärmepumpe, Biogas</t>
  </si>
  <si>
    <t>Sonstige</t>
  </si>
  <si>
    <t>berechnet</t>
  </si>
  <si>
    <t/>
  </si>
  <si>
    <t>Gebäude zur Pflege / zum Abstellen von Fahrzeugen</t>
  </si>
  <si>
    <t>10965</t>
  </si>
  <si>
    <t>Yorckstr. 4-11</t>
  </si>
  <si>
    <t>02141-04 Garage</t>
  </si>
  <si>
    <t>02141-04</t>
  </si>
  <si>
    <t>Bauwerke für die Abfallbehandlung</t>
  </si>
  <si>
    <t>02141-07 Entsorgung</t>
  </si>
  <si>
    <t>02141-07</t>
  </si>
  <si>
    <t>Produktionsstätten / Verarbeitung</t>
  </si>
  <si>
    <t>02169-07</t>
  </si>
  <si>
    <t>Betreuungseinrichtungen</t>
  </si>
  <si>
    <t>10247</t>
  </si>
  <si>
    <t>Petersburger Str. 92</t>
  </si>
  <si>
    <t>02017-01 Betreutes Jugendwohnen</t>
  </si>
  <si>
    <t>02017-01</t>
  </si>
  <si>
    <t>02141-09 BDG</t>
  </si>
  <si>
    <t>02141-09</t>
  </si>
  <si>
    <t>gemessen</t>
  </si>
  <si>
    <t>Bauwerke und Anlagen für die Versorgung mit Wasser</t>
  </si>
  <si>
    <t>10969</t>
  </si>
  <si>
    <t>Besselstr. 1</t>
  </si>
  <si>
    <t>02974-01 Parkbrunnen</t>
  </si>
  <si>
    <t>02974-01</t>
  </si>
  <si>
    <t>Möckernkiez 5</t>
  </si>
  <si>
    <t>02939-01 Kinderfreizeiteinrichtung Möckernkiez</t>
  </si>
  <si>
    <t>02939-01</t>
  </si>
  <si>
    <t>ohne</t>
  </si>
  <si>
    <t>Petersburger Str. 86-90</t>
  </si>
  <si>
    <t>02097-02 Bürodienstgebäude (Ordnungsamt) - Garage</t>
  </si>
  <si>
    <t>02097-02</t>
  </si>
  <si>
    <t>Wohnhäuser</t>
  </si>
  <si>
    <t>10961</t>
  </si>
  <si>
    <t>Gneisenaustr. 73-74</t>
  </si>
  <si>
    <t>02121-04 G21 Reinhardswald-Grundschule - Hausmeisterwohnung</t>
  </si>
  <si>
    <t>02121-04</t>
  </si>
  <si>
    <t>10967</t>
  </si>
  <si>
    <t>Böckhstr. 5</t>
  </si>
  <si>
    <t>02126-03 G26 Lemgo-Grundschule - Garage</t>
  </si>
  <si>
    <t>02126-03</t>
  </si>
  <si>
    <t>Fernwärme</t>
  </si>
  <si>
    <t>Puttkamerstr. 19</t>
  </si>
  <si>
    <t>02112-03 G12 Kurt-Schumacher-Grundschule - Nebengebäude - Freizeitbereich</t>
  </si>
  <si>
    <t>02112-03</t>
  </si>
  <si>
    <t>Gas</t>
  </si>
  <si>
    <t>Gürtelstr. 20-22</t>
  </si>
  <si>
    <t>02935-01 Kurt-Ritter-Sportplatz - Vereinsheim - Familienzentrum</t>
  </si>
  <si>
    <t>02935-01</t>
  </si>
  <si>
    <t>10245</t>
  </si>
  <si>
    <t>Konitzer Str. 2</t>
  </si>
  <si>
    <t>02063-02 Kinderfreizeiteinrichtung "Känguruh" - Erweiterungsbau</t>
  </si>
  <si>
    <t>02063-02</t>
  </si>
  <si>
    <t>10997</t>
  </si>
  <si>
    <t>Naunynstr. 63</t>
  </si>
  <si>
    <t>02089-03 Jungendfreizeitheim Naunynritze - Remise</t>
  </si>
  <si>
    <t>02089-03</t>
  </si>
  <si>
    <t>10999</t>
  </si>
  <si>
    <t>Wiener Str. 59 c</t>
  </si>
  <si>
    <t>02136-03 Jugendverkehrsschule Kreuzberg - Garage</t>
  </si>
  <si>
    <t>02136-03</t>
  </si>
  <si>
    <t>Gebäude für Haltung u. Pflege von Tieren u. Pflanzen</t>
  </si>
  <si>
    <t>Kleine Parkstr.</t>
  </si>
  <si>
    <t>02169-06 Revier-/Gärtnerstützpunkt Kleine Parkstraße</t>
  </si>
  <si>
    <t>02169-06</t>
  </si>
  <si>
    <t>10249</t>
  </si>
  <si>
    <t>Landsberger Allee 23</t>
  </si>
  <si>
    <t>02070-01 Personalunterkunft Landsberger Allee - Büro</t>
  </si>
  <si>
    <t>02070-01</t>
  </si>
  <si>
    <t>02070-02 Personalunterkunft Landsberger Allee</t>
  </si>
  <si>
    <t>02070-02</t>
  </si>
  <si>
    <t>Urbanstr. 21</t>
  </si>
  <si>
    <t>02182-01 Nachbarschaftshaus Urbanstraße</t>
  </si>
  <si>
    <t>02182-01</t>
  </si>
  <si>
    <t>10243</t>
  </si>
  <si>
    <t>Fürstenwalder Str. 25</t>
  </si>
  <si>
    <t>02032-01 Familientreff Fürstenwalder Straße</t>
  </si>
  <si>
    <t>02032-01</t>
  </si>
  <si>
    <t>Verpflegungseinrichtungen</t>
  </si>
  <si>
    <t>Baerwaldstr. 35</t>
  </si>
  <si>
    <t>02005-01 Clubheim Willi Boos (Berliner Sportclub Eintracht / Südring 1931 e. V.)</t>
  </si>
  <si>
    <t>02005-01</t>
  </si>
  <si>
    <t>Görlitzer Str. 1-3</t>
  </si>
  <si>
    <t>02164-02 Café Edelweiß (Haus II)</t>
  </si>
  <si>
    <t>02164-02</t>
  </si>
  <si>
    <t>10963</t>
  </si>
  <si>
    <t>Wilhelmstr. 116</t>
  </si>
  <si>
    <t>02202-01 tam - Interkulturelles Familienzentrum (Diakonisches Werk Berlin Stadt-Mitte e.V.)</t>
  </si>
  <si>
    <t>02202-01</t>
  </si>
  <si>
    <t>Gemeinschaftsunterkünfte</t>
  </si>
  <si>
    <t>Reichenberger Str. 131</t>
  </si>
  <si>
    <t>02809-01 Schulgebäude Reichenberger Straße</t>
  </si>
  <si>
    <t>02809-01</t>
  </si>
  <si>
    <t>Charlottenstr. 85</t>
  </si>
  <si>
    <t>02152-01 Seniorenfreizeitstätte Charlottenstraße</t>
  </si>
  <si>
    <t>02152-01</t>
  </si>
  <si>
    <t>Falckensteinstr. 6</t>
  </si>
  <si>
    <t>02024-01 Seniorenfreizeitstätte Falckensteinstraße</t>
  </si>
  <si>
    <t>02024-01</t>
  </si>
  <si>
    <t>Gneisenaustr. 12</t>
  </si>
  <si>
    <t>02037-01 Seniorenfreizeitstätte Gneisenaustraße</t>
  </si>
  <si>
    <t>02037-01</t>
  </si>
  <si>
    <t>Skalitzer Str. 121</t>
  </si>
  <si>
    <t>02259-01 Wasserkaskade (Park an der Alten Zollmauer)</t>
  </si>
  <si>
    <t>02259-01</t>
  </si>
  <si>
    <t>Reichenberger Str. 44/45</t>
  </si>
  <si>
    <t>02250-01 Jugendhaus CHIP</t>
  </si>
  <si>
    <t>02250-01</t>
  </si>
  <si>
    <t>May-Ayim-Ufer 4</t>
  </si>
  <si>
    <t>02042-01 Kinderkulturzentrum Schatzinsel</t>
  </si>
  <si>
    <t>02042-01</t>
  </si>
  <si>
    <t>Hasenheide 44</t>
  </si>
  <si>
    <t>02038-01 Hasenbau Kindertreff / Naturspielplatz</t>
  </si>
  <si>
    <t>02038-01</t>
  </si>
  <si>
    <t>Cuvrystr. 13-15</t>
  </si>
  <si>
    <t>02019-02 Jugendzentrum (Centrum e.V.)</t>
  </si>
  <si>
    <t>02019-02</t>
  </si>
  <si>
    <t>Kreuzbergstr. 70</t>
  </si>
  <si>
    <t>02169-01</t>
  </si>
  <si>
    <t>Bergmannstr. 28-29</t>
  </si>
  <si>
    <t>02013-02 Schulgebäude (G17 Rosegger-Grundschule) - Wohndienstgebäude (Keller) - Sporthalle</t>
  </si>
  <si>
    <t>02013-02</t>
  </si>
  <si>
    <t>Görlitzer Str.</t>
  </si>
  <si>
    <t>02966-02 Schmuckgartenbrunnen (Revier B - Schmuckgarten)</t>
  </si>
  <si>
    <t>02966-02</t>
  </si>
  <si>
    <t>Bauwerke in Außenanlagen</t>
  </si>
  <si>
    <t>Viktoriapark</t>
  </si>
  <si>
    <t>02220-01 Viktoriapark (Revier A) - Denkmalbeleuchtung</t>
  </si>
  <si>
    <t>02220-01</t>
  </si>
  <si>
    <t>Görlitzer Str. 1-33</t>
  </si>
  <si>
    <t>02164-03 Sportgebäude (Haus III) im Görlitzer Park</t>
  </si>
  <si>
    <t>02164-03</t>
  </si>
  <si>
    <t>Mariannenplatz 1</t>
  </si>
  <si>
    <t>02028-01 Bethanienkomplex (Kultureinrichtung)</t>
  </si>
  <si>
    <t>02028-01</t>
  </si>
  <si>
    <t>Arndtstr. 17 y</t>
  </si>
  <si>
    <t>02960-01 Brunnen auf dem Chamissoplatz</t>
  </si>
  <si>
    <t>02960-01</t>
  </si>
  <si>
    <t>Bernburger Str. 14</t>
  </si>
  <si>
    <t>02210-01 Brunnen an der Bernburger Straße (Bernburger Straße 15)</t>
  </si>
  <si>
    <t>02210-01</t>
  </si>
  <si>
    <t>Franz-Klühs-Str.</t>
  </si>
  <si>
    <t>02223-01 Nichtgeburtstagskaffeekanne (Theodor-Wolff-Park) (Revier C)</t>
  </si>
  <si>
    <t>02223-01</t>
  </si>
  <si>
    <t>Grimmstr. 17 y</t>
  </si>
  <si>
    <t>02226-01 Wrangelbrunnen (Grimm-/Urbanstraße) (Revier D)</t>
  </si>
  <si>
    <t>02226-01</t>
  </si>
  <si>
    <t>Marheinekeplatz 8 y</t>
  </si>
  <si>
    <t>02233-01 Fünf-Wasser-Tiegel (Revier A)</t>
  </si>
  <si>
    <t>02233-01</t>
  </si>
  <si>
    <t>Mariannenplatz 9 y</t>
  </si>
  <si>
    <t>02968-02 Feuerwehrbrunnen</t>
  </si>
  <si>
    <t>02968-02</t>
  </si>
  <si>
    <t>Mehringplatz 29 y</t>
  </si>
  <si>
    <t>02237-01 Friedenssäule</t>
  </si>
  <si>
    <t>02237-01</t>
  </si>
  <si>
    <t>Lenbachstr. 12 y</t>
  </si>
  <si>
    <t>02231-01 Grünanlage Lenbachplatz - Pumpe für Wasserspiel</t>
  </si>
  <si>
    <t>02231-01</t>
  </si>
  <si>
    <t>Eldenaer Str. 12</t>
  </si>
  <si>
    <t>02155-01 Abenteuerspielplatz "Forcki"  Ecke Forckenbeckplatz</t>
  </si>
  <si>
    <t>02155-01</t>
  </si>
  <si>
    <t>Kreuzbergstr. 62</t>
  </si>
  <si>
    <t>02168-01 Viktoriapark - Gehege - Brunnen - Wasserfall</t>
  </si>
  <si>
    <t>02168-01</t>
  </si>
  <si>
    <t>02089-01</t>
  </si>
  <si>
    <t>Urbanstr. 44</t>
  </si>
  <si>
    <t>02125-01</t>
  </si>
  <si>
    <t>Rudolfstr. 15 b</t>
  </si>
  <si>
    <t>02904-01 Kinderfreizeiteinrichtung "Die Nische"</t>
  </si>
  <si>
    <t>02904-01</t>
  </si>
  <si>
    <t>Lobeckstr. 11</t>
  </si>
  <si>
    <t>02917-01 MehrGenerationenHaus Wassertor 48 e.V.</t>
  </si>
  <si>
    <t>02917-01</t>
  </si>
  <si>
    <t>Laskerstr. 6-8</t>
  </si>
  <si>
    <t>02937-01 Bezirkseigene Liegenschaft (Ökologisches Bildungszentrum Friedrichshain - Lasker-Höfe)</t>
  </si>
  <si>
    <t>02937-01</t>
  </si>
  <si>
    <t>02155-02 Abenteuerspielplatz "Forcki"  Ecke Forckenbeckplatz</t>
  </si>
  <si>
    <t>02155-02</t>
  </si>
  <si>
    <t>Wrangelstr. 84 a</t>
  </si>
  <si>
    <t>02185-01 Mädchenzentrum "ALIA"</t>
  </si>
  <si>
    <t>02185-01</t>
  </si>
  <si>
    <t>Kadiner Str. 1</t>
  </si>
  <si>
    <t>02057-01 Seniorenfreizeit- und Begegnungsstätte "Lebensfreude"</t>
  </si>
  <si>
    <t>02057-01</t>
  </si>
  <si>
    <t>Gryphiusstr. 29-31</t>
  </si>
  <si>
    <t>02045-01 Jugendclub "Skandal"</t>
  </si>
  <si>
    <t>02045-01</t>
  </si>
  <si>
    <t>Fürstenwalder Str. 30</t>
  </si>
  <si>
    <t>02162-01 Kindertagesstätte "Menschenskinder"</t>
  </si>
  <si>
    <t>02162-01</t>
  </si>
  <si>
    <t>02063-01 Kinderfreizeiteinrichtung "Känguruh"</t>
  </si>
  <si>
    <t>02063-01</t>
  </si>
  <si>
    <t>Kadiner Str. 9</t>
  </si>
  <si>
    <t>02059-01</t>
  </si>
  <si>
    <t>Strausberger Platz 8001</t>
  </si>
  <si>
    <t>02261-01 Schwebender Ring</t>
  </si>
  <si>
    <t>02261-01</t>
  </si>
  <si>
    <t>Wohnheime</t>
  </si>
  <si>
    <t>Diestelmeyerstr. 6-7</t>
  </si>
  <si>
    <t>02154-01 Margarethe-von-Witzleben-Schule (Internat)</t>
  </si>
  <si>
    <t>02154-01</t>
  </si>
  <si>
    <t>Krautstr. 50</t>
  </si>
  <si>
    <t>02927-01 Hort S04 Bernhard-Rose-Schule</t>
  </si>
  <si>
    <t>02927-01</t>
  </si>
  <si>
    <t>Marchlewskistr. 25</t>
  </si>
  <si>
    <t>02266-01 Teich Weberwiese (Fontäne)</t>
  </si>
  <si>
    <t>02266-01</t>
  </si>
  <si>
    <t>Landsberger Allee 15</t>
  </si>
  <si>
    <t>02069-01 Jugendklub KoCa</t>
  </si>
  <si>
    <t>02069-01</t>
  </si>
  <si>
    <t>Am Friedrichshain 8000</t>
  </si>
  <si>
    <t>02973-28 Märchenbrunnen - Delphinbrunnen (Rundbrunnen)</t>
  </si>
  <si>
    <t>02973-28</t>
  </si>
  <si>
    <t>Boxhagener Platz</t>
  </si>
  <si>
    <t>02212-03 Plansche (Pinguine und Enten) - Toilettenhaus</t>
  </si>
  <si>
    <t>02212-03</t>
  </si>
  <si>
    <t>Frankfurter Allee 11</t>
  </si>
  <si>
    <t>02222-01 Brunnenbecken (Frankfurter Allee 13-15) (Zierbrunnen Commerzbank)</t>
  </si>
  <si>
    <t>02222-01</t>
  </si>
  <si>
    <t>Holteistr.</t>
  </si>
  <si>
    <t>02268-01 Nilpferdbrunnen (Wühlischplatz/Holteistraße)</t>
  </si>
  <si>
    <t>02268-01</t>
  </si>
  <si>
    <t>Karl-Marx-Allee 70 d</t>
  </si>
  <si>
    <t>02228-01 Brunnenbecken Karl-Marx-Allee</t>
  </si>
  <si>
    <t>02228-01</t>
  </si>
  <si>
    <t>Petersburger Platz 5 y</t>
  </si>
  <si>
    <t>02248-01 Kugelbrunnen</t>
  </si>
  <si>
    <t>02248-01</t>
  </si>
  <si>
    <t>Platz der Vereinten Nationen 8003</t>
  </si>
  <si>
    <t>02249-01 Findlingbrunnen</t>
  </si>
  <si>
    <t>02249-01</t>
  </si>
  <si>
    <t>Proskauer Str.</t>
  </si>
  <si>
    <t>02221-01 Brunnen, Sprühplatte (Plansche) Forckenbeckplatz</t>
  </si>
  <si>
    <t>02221-01</t>
  </si>
  <si>
    <t>Traveplatz 8000</t>
  </si>
  <si>
    <t>02262-01 Erdquell und Beleuchtung Parkanlage</t>
  </si>
  <si>
    <t>02262-01</t>
  </si>
  <si>
    <t>Werkstätten/Gebäude für Lagerung</t>
  </si>
  <si>
    <t>Gebäude für Lagerung</t>
  </si>
  <si>
    <t>Mariannenstr. 47</t>
  </si>
  <si>
    <t>02172-03 Nebengebäude</t>
  </si>
  <si>
    <t>02172-03</t>
  </si>
  <si>
    <t>02915-03</t>
  </si>
  <si>
    <t>Werkstätten</t>
  </si>
  <si>
    <t>Mariannenplatz 27-28</t>
  </si>
  <si>
    <t>02118-02 G18 Nürtingen-Grundschule - Werkstatt</t>
  </si>
  <si>
    <t>02118-02</t>
  </si>
  <si>
    <t>Graefestr. 85-88</t>
  </si>
  <si>
    <t>02204-05 K09 Albrecht-von-Graefe-Schule - Lager</t>
  </si>
  <si>
    <t>02204-05</t>
  </si>
  <si>
    <t>02136-02 Jugendverkehrsschule Kreuzberg - Werkstatt</t>
  </si>
  <si>
    <t>02136-02</t>
  </si>
  <si>
    <t>02136-04 Jugendverkehrsschule Kreuzberg - Lager</t>
  </si>
  <si>
    <t>02136-04</t>
  </si>
  <si>
    <t>02069-02 Jugendklub KoCa - Lagerraum</t>
  </si>
  <si>
    <t>02069-02</t>
  </si>
  <si>
    <t>Manteuffelstr. 79</t>
  </si>
  <si>
    <t>02127-04 G27 Hunsrück-Grundschule - Gartenhaus</t>
  </si>
  <si>
    <t>02127-04</t>
  </si>
  <si>
    <t>Waldemarstr. 118</t>
  </si>
  <si>
    <t>02923-05</t>
  </si>
  <si>
    <t>Tempelhofer Ufer 15-20</t>
  </si>
  <si>
    <t>02403-04</t>
  </si>
  <si>
    <t>02070-04 Personalunterkunft Landsberger Allee - Werkstatt</t>
  </si>
  <si>
    <t>02070-04</t>
  </si>
  <si>
    <t>02070-05 Personalunterkunft Landsberger Allee - Lager Altbau - Heizhaus</t>
  </si>
  <si>
    <t>02070-05</t>
  </si>
  <si>
    <t>Gebäude für Sportaußenanlagen</t>
  </si>
  <si>
    <t>Dudenstr. 40</t>
  </si>
  <si>
    <t>02022-02 Willy-Kressmann-Stadion - Eingangsgebäude</t>
  </si>
  <si>
    <t>02022-02</t>
  </si>
  <si>
    <t>Züllichauer Str. 1-7</t>
  </si>
  <si>
    <t>02187-02 Sportplatz Züllichauer Straße - Sanitärgebäude</t>
  </si>
  <si>
    <t>02187-02</t>
  </si>
  <si>
    <t>Blücherstr. 46-47</t>
  </si>
  <si>
    <t>02402-02 K02 Carl-von-Ossietzky-Schule (Gemeinschaftsschule) - Umkleidegebäude</t>
  </si>
  <si>
    <t>02402-02</t>
  </si>
  <si>
    <t>Wiener Str. 59 a-g</t>
  </si>
  <si>
    <t>02135-01 Sportplatz Wiener Straße - Umkleide - Flutlicht</t>
  </si>
  <si>
    <t>02135-01</t>
  </si>
  <si>
    <t>02187-01 Sportplatz Züllichauer Straße</t>
  </si>
  <si>
    <t>02187-01</t>
  </si>
  <si>
    <t>Körtestr. 13</t>
  </si>
  <si>
    <t>02167-01 Sportplatz Körtestraße - Hauptgebäude</t>
  </si>
  <si>
    <t>02167-01</t>
  </si>
  <si>
    <t>02022-01 Willy-Kressmann-Stadion - Umkleidegebäude</t>
  </si>
  <si>
    <t>02022-01</t>
  </si>
  <si>
    <t>Alte Jakobstr. 33-42</t>
  </si>
  <si>
    <t>02006-01 Sportplatz Waldeckpark (Alte Jakobstraße 40 / Oranienstraße) (Umkleidegebäude, Anbau 2)</t>
  </si>
  <si>
    <t>02006-01</t>
  </si>
  <si>
    <t>Askanischer Platz 6</t>
  </si>
  <si>
    <t>02145-01 Lilli-Henoch-Sportplatz - Platzwartcontainer (Anhalter Bahnhof) - Flutlicht</t>
  </si>
  <si>
    <t>02145-01</t>
  </si>
  <si>
    <t>Yorckstr. 35</t>
  </si>
  <si>
    <t>02941-01 Sportplatz Yorckstraße</t>
  </si>
  <si>
    <t>02941-01</t>
  </si>
  <si>
    <t>Alt-Stralau 40-41</t>
  </si>
  <si>
    <t>02711-01 Sportfunktionsgebäude und Sportplatz</t>
  </si>
  <si>
    <t>02711-01</t>
  </si>
  <si>
    <t>Virchowstr. 1-7</t>
  </si>
  <si>
    <t>02183-01 Sportplatz Virchowstraße - Umkleidegebäude</t>
  </si>
  <si>
    <t>02183-01</t>
  </si>
  <si>
    <t>Sondersportanlagen</t>
  </si>
  <si>
    <t>Persiusstr. 7 b</t>
  </si>
  <si>
    <t>02096-01 Sportplätze Laskerstraße</t>
  </si>
  <si>
    <t>02096-01</t>
  </si>
  <si>
    <t>Sporthallen</t>
  </si>
  <si>
    <t>02116-04</t>
  </si>
  <si>
    <t>Muskauer Str. 53, Lausitzer Pl. 9</t>
  </si>
  <si>
    <t>02304-03 Sport</t>
  </si>
  <si>
    <t>02304-03</t>
  </si>
  <si>
    <t>02172-02 Anbau</t>
  </si>
  <si>
    <t>02172-02</t>
  </si>
  <si>
    <t>Forster Str. 15</t>
  </si>
  <si>
    <t>02128-03 G30/S05 Paul-Dohrmann-Schule (Grundschule) - Sporthalle - Werkstatt</t>
  </si>
  <si>
    <t>02128-03</t>
  </si>
  <si>
    <t>Niemannstr. 3</t>
  </si>
  <si>
    <t>02110-02 G10 Modersohn-Grundschule - Sporthalle</t>
  </si>
  <si>
    <t>02110-02</t>
  </si>
  <si>
    <t>Gneisenaustr. 7</t>
  </si>
  <si>
    <t>02926-04</t>
  </si>
  <si>
    <t>02204-01 K09 Albrecht-von-Graefe-Schule - Sporthalle</t>
  </si>
  <si>
    <t>02204-01</t>
  </si>
  <si>
    <t>Liebigstr. 18</t>
  </si>
  <si>
    <t>02103-02 G03 Justus-von-Liebig-Grundschule - Sporthalle</t>
  </si>
  <si>
    <t>02103-02</t>
  </si>
  <si>
    <t>Kohlfurter Str. 10-20</t>
  </si>
  <si>
    <t>02122-02 G22 Jens-Nydahl-Grundschule - Sporthalle</t>
  </si>
  <si>
    <t>02122-02</t>
  </si>
  <si>
    <t>Manteuffelstr. 78-84</t>
  </si>
  <si>
    <t>02127-05 G27 Hunsrück-Grundschule - Sporthalle</t>
  </si>
  <si>
    <t>02127-05</t>
  </si>
  <si>
    <t>Böckhstr. 16-20</t>
  </si>
  <si>
    <t>02608-03</t>
  </si>
  <si>
    <t>02608-04</t>
  </si>
  <si>
    <t>Eckertstr. 16 a</t>
  </si>
  <si>
    <t>02201-03 K07 Georg-Weerth-Schule - Sporthalle</t>
  </si>
  <si>
    <t>02201-03</t>
  </si>
  <si>
    <t>Frankfurter Allee 6 a</t>
  </si>
  <si>
    <t>02604-02 Y04 Georg-Friedrich-Händel-Oberschule - Sporthalle</t>
  </si>
  <si>
    <t>02604-02</t>
  </si>
  <si>
    <t>Modersohnstr. 53-55</t>
  </si>
  <si>
    <t>02301-03</t>
  </si>
  <si>
    <t>Rüdersdorfer Str. 20-27</t>
  </si>
  <si>
    <t>02401-02 K01 Ellen-Key-Schule - Sporthalle</t>
  </si>
  <si>
    <t>02401-02</t>
  </si>
  <si>
    <t>Wrangelstr. 136</t>
  </si>
  <si>
    <t>02118-05 G15 E.-O.-Plauen-Grundschule - Sporthalle</t>
  </si>
  <si>
    <t>02118-05</t>
  </si>
  <si>
    <t>Helsingforser Str. 11-13</t>
  </si>
  <si>
    <t>02605-02 Y05 Dathe-Gymnasium - Sporthalle</t>
  </si>
  <si>
    <t>02605-02</t>
  </si>
  <si>
    <t>02402-03 K02 Carl-von-Ossietzky-Schule (Gemeinschaftsschule) - Sporthalle - Dienstwohnung</t>
  </si>
  <si>
    <t>02402-03</t>
  </si>
  <si>
    <t>Geibelstr. 12</t>
  </si>
  <si>
    <t>02120-02 Bürgermeister-Herz-Grundschule</t>
  </si>
  <si>
    <t>02120-02</t>
  </si>
  <si>
    <t>Singerstr. 87</t>
  </si>
  <si>
    <t>02504-02 S04 Bernhard-Rose-Schule - Sporthalle</t>
  </si>
  <si>
    <t>02504-02</t>
  </si>
  <si>
    <t>Koppenstr. 76</t>
  </si>
  <si>
    <t>02504-03</t>
  </si>
  <si>
    <t>Skalitzer Str. 55</t>
  </si>
  <si>
    <t>02207-02</t>
  </si>
  <si>
    <t>Kohlfurter Str. 22</t>
  </si>
  <si>
    <t>02206-02 Gustav-Meyer-Schule Sporthalle</t>
  </si>
  <si>
    <t>02206-02</t>
  </si>
  <si>
    <t>Ohlauer Str. 24</t>
  </si>
  <si>
    <t>02932-03 Sporthalle Ohlauer Straße</t>
  </si>
  <si>
    <t>02932-03</t>
  </si>
  <si>
    <t>02172-01</t>
  </si>
  <si>
    <t>Glogauer Str. 12-13</t>
  </si>
  <si>
    <t>02965-01 Sporthalle, Bibliothek, Übungsplatz</t>
  </si>
  <si>
    <t>02965-01</t>
  </si>
  <si>
    <t>Urbanstr. 166</t>
  </si>
  <si>
    <t>02910-01 Gymnastikhalle Urbanstraße</t>
  </si>
  <si>
    <t>02910-01</t>
  </si>
  <si>
    <t>Vor dem Schlesischen Tor 1</t>
  </si>
  <si>
    <t>02913-01 Flatow-Sporthalle - Sportanlage Lohmühleninsel (Sporthalle)</t>
  </si>
  <si>
    <t>02913-01</t>
  </si>
  <si>
    <t>Otto-Ostrowski-Str. 44</t>
  </si>
  <si>
    <t>02106-02 Sporthalle Otto-Ostrowski-Straße</t>
  </si>
  <si>
    <t>02106-02</t>
  </si>
  <si>
    <t>Baerwaldstr. 34</t>
  </si>
  <si>
    <t>02011-01 Sportplatz Gneisenaustraße - Sporthalle Baerwaldstraße (Neubau)</t>
  </si>
  <si>
    <t>02011-01</t>
  </si>
  <si>
    <t>Lobeckstr. 62-63</t>
  </si>
  <si>
    <t>02170-01 Sportplätze und -halle Lobeckstraße</t>
  </si>
  <si>
    <t>02170-01</t>
  </si>
  <si>
    <t>Görlitzer Str. 51</t>
  </si>
  <si>
    <t>02165-01 Sporthalle (Kurt-Held-Grundschule)</t>
  </si>
  <si>
    <t>02165-01</t>
  </si>
  <si>
    <t>02935-02 Kurt-Ritter-Sportplatz - Sporthalle - Tribüne - Gymnastikraum</t>
  </si>
  <si>
    <t>02935-02</t>
  </si>
  <si>
    <t>Fredersdorfer Str. 28</t>
  </si>
  <si>
    <t>02160-01 Sporthalle Schule an der Weberwiese</t>
  </si>
  <si>
    <t>02160-01</t>
  </si>
  <si>
    <t>Andreasstr. 50-52</t>
  </si>
  <si>
    <t>02105-02</t>
  </si>
  <si>
    <t>Ausstellungs- und Veranstaltungsgebäude</t>
  </si>
  <si>
    <t>Veranstaltungsgebäude</t>
  </si>
  <si>
    <t>Boxhagener Straße 99</t>
  </si>
  <si>
    <t>02602-01</t>
  </si>
  <si>
    <t>Ausstellungsgebäude</t>
  </si>
  <si>
    <t>Bergmannstr. 28,29</t>
  </si>
  <si>
    <t>02013-03 FinV</t>
  </si>
  <si>
    <t>02013-03</t>
  </si>
  <si>
    <t>Baruther Str. 20</t>
  </si>
  <si>
    <t>02209-02 Andere</t>
  </si>
  <si>
    <t>02209-02</t>
  </si>
  <si>
    <t>Zellestr. 12</t>
  </si>
  <si>
    <t>02012-01 G03 Justus-von-Liebig-Grundschule - Musikschule Berlin-Friedrichshain</t>
  </si>
  <si>
    <t>02012-01</t>
  </si>
  <si>
    <t>Mariannenplatz 2</t>
  </si>
  <si>
    <t>02081-01 Bethanienkomplex - Haupthaus</t>
  </si>
  <si>
    <t>02081-01</t>
  </si>
  <si>
    <t>Böcklerstr. 1</t>
  </si>
  <si>
    <t>02034-01 Haus des Sports</t>
  </si>
  <si>
    <t>02034-01</t>
  </si>
  <si>
    <t>Kreuzbergstr. 32 y</t>
  </si>
  <si>
    <t>02066-01 Viktoriapark - Beleuchtung Toilettenhaus</t>
  </si>
  <si>
    <t>02066-01</t>
  </si>
  <si>
    <t>Adalbertstr. 95 a</t>
  </si>
  <si>
    <t>02004-01 Kreuzberg Museum für Stadtentwicklung und Sozialgeschichte</t>
  </si>
  <si>
    <t>02004-01</t>
  </si>
  <si>
    <t>May-Ayim-Ufer 9</t>
  </si>
  <si>
    <t>02166-01 Doppelkaianlage May-Ayim-Ufer (Ausstellungsfläche, Restaurant)</t>
  </si>
  <si>
    <t>02166-01</t>
  </si>
  <si>
    <t>Marchlewskistr. 6</t>
  </si>
  <si>
    <t>02078-01 Jugendclub Alte Feuerwache</t>
  </si>
  <si>
    <t>02078-01</t>
  </si>
  <si>
    <t>Frankfurter Tor 1</t>
  </si>
  <si>
    <t>02159-01 Galerie im Turm</t>
  </si>
  <si>
    <t>02159-01</t>
  </si>
  <si>
    <t>Jugendzentren</t>
  </si>
  <si>
    <t>Kopischstraße 7</t>
  </si>
  <si>
    <t>Bibliotheken / Archive</t>
  </si>
  <si>
    <t>Dudenstr. 18-20</t>
  </si>
  <si>
    <t>02021-01 Stadtteilbibliothek Kreuzberg (Friedrich-von-Raumer-Bibliothek)</t>
  </si>
  <si>
    <t>02021-01</t>
  </si>
  <si>
    <t>Adalbertstr. 2</t>
  </si>
  <si>
    <t>02001-01 Stadtbibliothek Kreuzberg (Wilhelm-Liebknecht- / Namik-Kemal-Bibliothek)</t>
  </si>
  <si>
    <t>02001-01</t>
  </si>
  <si>
    <t>Frankfurter Allee 14 a</t>
  </si>
  <si>
    <t>02007-01 Bezirkszentralbibliothek Frankfurter Allee</t>
  </si>
  <si>
    <t>02007-01</t>
  </si>
  <si>
    <t>Kinderbetreuungseinrichtungen</t>
  </si>
  <si>
    <t>02134-01 G30/S05 Paul-Dohrmann-Schule (Grundschule) - Anbau - Freizeitbereich (KJGD)</t>
  </si>
  <si>
    <t>02134-01</t>
  </si>
  <si>
    <t>02928-01</t>
  </si>
  <si>
    <t>Büschingstr. 4</t>
  </si>
  <si>
    <t>02936-01 Schülerladen 0-35 (Spartacus-Grundschule Berlin)</t>
  </si>
  <si>
    <t>02936-01</t>
  </si>
  <si>
    <t>Diestelmeyerstr. 7</t>
  </si>
  <si>
    <t>02218-01 Bezirkseigene Liegenschaft (Kita)</t>
  </si>
  <si>
    <t>02218-01</t>
  </si>
  <si>
    <t>Bildungseinrichtungen für Erwachsene</t>
  </si>
  <si>
    <t>Wassertorstr. 4</t>
  </si>
  <si>
    <t>02916-03 Volkshochschule Friedrichshain-Kreuzberg - Service-Zentrum Kreuzberg - Toilette</t>
  </si>
  <si>
    <t>02916-03</t>
  </si>
  <si>
    <t>02916-02 Volkshochschule Friedrichshain-Kreuzberg - Service-Zentrum Kreuzberg - Nebengebäude</t>
  </si>
  <si>
    <t>02916-02</t>
  </si>
  <si>
    <t>02916-01 Volkshochschule Friedrichshain-Kreuzberg - Service-Zentrum Kreuzberg</t>
  </si>
  <si>
    <t>02916-01</t>
  </si>
  <si>
    <t>Berufsbildende Schulen</t>
  </si>
  <si>
    <t>Mariannenplatz 3</t>
  </si>
  <si>
    <t>02029-02 Container-Ersatzbau (Sanierung Grundschule Wrangelstr. 136)</t>
  </si>
  <si>
    <t>02029-02</t>
  </si>
  <si>
    <t>02029-01 Bethanienkomplex (Jugendeinrichtung - Haus 3)</t>
  </si>
  <si>
    <t>02029-01</t>
  </si>
  <si>
    <t>Allgemeinbildende Schulen</t>
  </si>
  <si>
    <t>Alt-Stralau 34</t>
  </si>
  <si>
    <t>02954-03 Sporthalle</t>
  </si>
  <si>
    <t>02954-03</t>
  </si>
  <si>
    <t>Wilmsstr. 10</t>
  </si>
  <si>
    <t>02120-05 Spielhaus</t>
  </si>
  <si>
    <t>02120-05</t>
  </si>
  <si>
    <t>02608-05</t>
  </si>
  <si>
    <t>Fraenkelufer 18</t>
  </si>
  <si>
    <t>02206-01 Schule, ISS</t>
  </si>
  <si>
    <t>02206-01</t>
  </si>
  <si>
    <t>Böckhstr. 9-10, Dieffenbachstr. 60-61</t>
  </si>
  <si>
    <t>02126-04 Schule, Gymnasium</t>
  </si>
  <si>
    <t>02126-04</t>
  </si>
  <si>
    <t>02126-05 Schule, Grundschule</t>
  </si>
  <si>
    <t>02126-05</t>
  </si>
  <si>
    <t>Nostitzstr. 60</t>
  </si>
  <si>
    <t>02116-03</t>
  </si>
  <si>
    <t>02926-08</t>
  </si>
  <si>
    <t>Pufendorfstr. 10</t>
  </si>
  <si>
    <t>02940-02</t>
  </si>
  <si>
    <t>Corinthstr. 7</t>
  </si>
  <si>
    <t>02301-05 K06 Emanuel-Lasker-Schule / Verbindungsbau NEU</t>
  </si>
  <si>
    <t>02301-05</t>
  </si>
  <si>
    <t>02976-01 Hausburg-Grundschule - Holzmodulbau</t>
  </si>
  <si>
    <t>02976-01</t>
  </si>
  <si>
    <t>Boxhagener Str. 45-46</t>
  </si>
  <si>
    <t>02109-03 Zille-Grundschule Mobiler Erweiterungsbau</t>
  </si>
  <si>
    <t>02109-03</t>
  </si>
  <si>
    <t>02954-02 Thalia-Grundschule - Anbau</t>
  </si>
  <si>
    <t>02954-02</t>
  </si>
  <si>
    <t>Friedenstr. 40-45</t>
  </si>
  <si>
    <t>02101-02 Spartacus-Grundschule</t>
  </si>
  <si>
    <t>02101-02</t>
  </si>
  <si>
    <t>Weinstr. 3</t>
  </si>
  <si>
    <t>02302-02 K05 Schule am Königstor (Integrierte Sekundarschule) - Sporthalle</t>
  </si>
  <si>
    <t>02302-02</t>
  </si>
  <si>
    <t>Dieffenbachstr. 60</t>
  </si>
  <si>
    <t>02963-02 Y07 Robert-Koch-Oberschule - Nebengebäude</t>
  </si>
  <si>
    <t>02963-02</t>
  </si>
  <si>
    <t>02963-03 Y07 Robert-Koch-Oberschule - Mensa</t>
  </si>
  <si>
    <t>02963-03</t>
  </si>
  <si>
    <t>02121-03 G21 Reinhardswald-Grundschule - Sporthalle</t>
  </si>
  <si>
    <t>02121-03</t>
  </si>
  <si>
    <t>02121-01 G21 Reinhardswald-Grundschule - Gebäude A</t>
  </si>
  <si>
    <t>02121-01</t>
  </si>
  <si>
    <t>Pettenkoferstr. 20-24</t>
  </si>
  <si>
    <t>02104-02 G04 Pettenkofer-Grundschule - Torhaus</t>
  </si>
  <si>
    <t>02104-02</t>
  </si>
  <si>
    <t>Lasdehner Str. 13-15</t>
  </si>
  <si>
    <t>02014-01 Ludwig-Hoffmann-Grundschule</t>
  </si>
  <si>
    <t>02014-01</t>
  </si>
  <si>
    <t>Lasdehner Str. 17</t>
  </si>
  <si>
    <t>02107-01 G07 Ludwig-Hoffmann-Grundschule - Hort</t>
  </si>
  <si>
    <t>02107-01</t>
  </si>
  <si>
    <t>02926-05</t>
  </si>
  <si>
    <t>02926-03</t>
  </si>
  <si>
    <t>02926-02</t>
  </si>
  <si>
    <t>02926-06</t>
  </si>
  <si>
    <t>02126-02 G26 Lemgo-Grundschule - Sporthalle</t>
  </si>
  <si>
    <t>02126-02</t>
  </si>
  <si>
    <t>Fürbringerstr. 33</t>
  </si>
  <si>
    <t>02931-02 Y06 Leibniz-Gymnasium Berlin - Pavillon (Fürbringer Str. 33)</t>
  </si>
  <si>
    <t>02931-02</t>
  </si>
  <si>
    <t>02112-02 G12 Kurt-Schumacher-Grundschule - Hort</t>
  </si>
  <si>
    <t>02112-02</t>
  </si>
  <si>
    <t>Liebigstr. 18 a</t>
  </si>
  <si>
    <t>02103-01 G03 Justus-von-Liebig-Grundschule - Gartenhaus</t>
  </si>
  <si>
    <t>02103-01</t>
  </si>
  <si>
    <t>02127-03 G27 Hunsrück-Grundschule - Rundbau - Nebengebäude 2</t>
  </si>
  <si>
    <t>02127-03</t>
  </si>
  <si>
    <t>02127-02 G27 Hunsrück-Grundschule - Nebengebäude 1</t>
  </si>
  <si>
    <t>02127-02</t>
  </si>
  <si>
    <t>02608-02</t>
  </si>
  <si>
    <t>Böckhstr. 36</t>
  </si>
  <si>
    <t>02043-01</t>
  </si>
  <si>
    <t>02923-04</t>
  </si>
  <si>
    <t>02923-02</t>
  </si>
  <si>
    <t>02923-03</t>
  </si>
  <si>
    <t>Rigaer Str. 81-82</t>
  </si>
  <si>
    <t>02180-03 Y03 Heinrich-Hertz-Oberschule - Sporthalle - Mensa</t>
  </si>
  <si>
    <t>02180-03</t>
  </si>
  <si>
    <t>02180-02 Y03 Heinrich-Hertz-Oberschule - Rektorenhaus</t>
  </si>
  <si>
    <t>02180-02</t>
  </si>
  <si>
    <t>02403-03</t>
  </si>
  <si>
    <t>Tempelhofer Ufer 20</t>
  </si>
  <si>
    <t>02009-01</t>
  </si>
  <si>
    <t>Hausburgstr. 20</t>
  </si>
  <si>
    <t>02102-03</t>
  </si>
  <si>
    <t>02102-02</t>
  </si>
  <si>
    <t>Jessnerstr. 24-32</t>
  </si>
  <si>
    <t>02108-02 G08 Grundschule am Traveplatz - Mensa</t>
  </si>
  <si>
    <t>02108-02</t>
  </si>
  <si>
    <t>02201-02 K07 Georg-Weerth-Schule - Wohndienstgebäude</t>
  </si>
  <si>
    <t>02201-02</t>
  </si>
  <si>
    <t>02604-03 Y04 Georg-Friedrich-Händel-Oberschule - Musikpavillon</t>
  </si>
  <si>
    <t>02604-03</t>
  </si>
  <si>
    <t>02604-04 Y04 Georg-Friedrich-Händel-Oberschule - Aula</t>
  </si>
  <si>
    <t>02604-04</t>
  </si>
  <si>
    <t>Görlitzer Ufer 2</t>
  </si>
  <si>
    <t>02123-02</t>
  </si>
  <si>
    <t>02301-02 K06 Emanuel-Lasker-Schule - nördliches Inspektorenhaus (Schulgebäude 2)</t>
  </si>
  <si>
    <t>02301-02</t>
  </si>
  <si>
    <t>02301-04</t>
  </si>
  <si>
    <t>02401-03 K01 Ellen-Key-Schule - Plattenbau</t>
  </si>
  <si>
    <t>02401-03</t>
  </si>
  <si>
    <t>02118-04 G15 E.-O.-Plauen-Grundschule - Nebengebäude</t>
  </si>
  <si>
    <t>02118-04</t>
  </si>
  <si>
    <t>Scharnweberstr. 19</t>
  </si>
  <si>
    <t>02181-02 G34 Jane-Goodall-Grundschule - Sporthalle</t>
  </si>
  <si>
    <t>02181-02</t>
  </si>
  <si>
    <t>Großbeerenstr. 40</t>
  </si>
  <si>
    <t>02113-02</t>
  </si>
  <si>
    <t>02402-04 K02 Carl-von-Ossietzky-Schule (Gemeinschaftsschule) - Mediathek</t>
  </si>
  <si>
    <t>02402-04</t>
  </si>
  <si>
    <t>02120-04 G20 Bürgermeister-Herz-Grundschule - Nebengebäude 2</t>
  </si>
  <si>
    <t>02120-04</t>
  </si>
  <si>
    <t>02120-03 G20 Bürgermeister-Herz-Grundschule - Nebengebäude 1</t>
  </si>
  <si>
    <t>02120-03</t>
  </si>
  <si>
    <t>02105-01</t>
  </si>
  <si>
    <t>02601-02</t>
  </si>
  <si>
    <t>Hagelberger Str. 34</t>
  </si>
  <si>
    <t>02924-03</t>
  </si>
  <si>
    <t>02924-04</t>
  </si>
  <si>
    <t>02204-03 K09 Albrecht-von-Graefe-Schule - Schulgebäude 2</t>
  </si>
  <si>
    <t>02204-03</t>
  </si>
  <si>
    <t>02207-03</t>
  </si>
  <si>
    <t>Bergmannstr. 64</t>
  </si>
  <si>
    <t>02203-02 Wohndienstgebäude/Gartenhaus 1.Etage rechts</t>
  </si>
  <si>
    <t>02203-02</t>
  </si>
  <si>
    <t>02502-01 S02 Gustav-Meyer-Schule</t>
  </si>
  <si>
    <t>02502-01</t>
  </si>
  <si>
    <t>Lasdehner Str. 19</t>
  </si>
  <si>
    <t>02501-01 S01 Temple-Grandin-Schule</t>
  </si>
  <si>
    <t>02501-01</t>
  </si>
  <si>
    <t>Weinstr. 1</t>
  </si>
  <si>
    <t>02918-01 Jugendverkehrsschule Weinstraße</t>
  </si>
  <si>
    <t>02918-01</t>
  </si>
  <si>
    <t>Urbanstr. 15</t>
  </si>
  <si>
    <t>02133-01 G33 Aziz-Nesin-Grundschule - Kitagebäude</t>
  </si>
  <si>
    <t>02133-01</t>
  </si>
  <si>
    <t>02940-01</t>
  </si>
  <si>
    <t>02963-01 Y07 Robert-Koch-Oberschule</t>
  </si>
  <si>
    <t>02963-01</t>
  </si>
  <si>
    <t>02122-01 G22 Jens-Nydahl-Grundschule - Kita - Werkheim</t>
  </si>
  <si>
    <t>02122-01</t>
  </si>
  <si>
    <t>Friedrichstr. 13</t>
  </si>
  <si>
    <t>02114-01 G14 Galilei-Grundschule - S06 Liebmann-Schule</t>
  </si>
  <si>
    <t>02114-01</t>
  </si>
  <si>
    <t>02402-01 K02 Carl-von-Ossietzky-Schule (Gemeinschaftsschule)</t>
  </si>
  <si>
    <t>02402-01</t>
  </si>
  <si>
    <t>Wassertorplatz 1</t>
  </si>
  <si>
    <t>02915-01 Jugendverkehrsschule Wassertorplatz</t>
  </si>
  <si>
    <t>02915-01</t>
  </si>
  <si>
    <t>02120-01 Bürgermeister-Herz-Grundschule</t>
  </si>
  <si>
    <t>02120-01</t>
  </si>
  <si>
    <t>02403-01</t>
  </si>
  <si>
    <t>Schleiermacherstr. 23</t>
  </si>
  <si>
    <t>02606-01 Y06 Leibniz-Gymnasium Berlin - WDG</t>
  </si>
  <si>
    <t>02606-01</t>
  </si>
  <si>
    <t>Lausitzer Platz 9</t>
  </si>
  <si>
    <t>02304-01 10.Int.Sekundarschule/Filiale Borsig-OS</t>
  </si>
  <si>
    <t>02304-01</t>
  </si>
  <si>
    <t>02924-01</t>
  </si>
  <si>
    <t>Hagelberger Str. 30</t>
  </si>
  <si>
    <t>02131-01</t>
  </si>
  <si>
    <t>02204-02 K09 Albrecht-von-Graefe-Schule - Schulgebäude 1</t>
  </si>
  <si>
    <t>02204-02</t>
  </si>
  <si>
    <t>02123-01</t>
  </si>
  <si>
    <t>02926-01</t>
  </si>
  <si>
    <t>02608-01</t>
  </si>
  <si>
    <t>02203-01 10.Int. Sekundarschule G</t>
  </si>
  <si>
    <t>02203-01</t>
  </si>
  <si>
    <t>Schöneberger Str. 23</t>
  </si>
  <si>
    <t>02119-01 G19 Fanny-Hensel-Grundschule</t>
  </si>
  <si>
    <t>02119-01</t>
  </si>
  <si>
    <t>Hallesche Str. 24-26</t>
  </si>
  <si>
    <t>02925-01 Clara-Grunwald-Grundschule</t>
  </si>
  <si>
    <t>02925-01</t>
  </si>
  <si>
    <t>Müllenhoffstr. 7</t>
  </si>
  <si>
    <t>02922-01 Hort G26 Lemgo-Grundschule</t>
  </si>
  <si>
    <t>02922-01</t>
  </si>
  <si>
    <t>Hallesche Str. 20</t>
  </si>
  <si>
    <t>02132-01 Hort Clara-Grunwald-Grundschule</t>
  </si>
  <si>
    <t>02132-01</t>
  </si>
  <si>
    <t>02923-01</t>
  </si>
  <si>
    <t>02118-01 Nürtingen-Grundschule</t>
  </si>
  <si>
    <t>02118-01</t>
  </si>
  <si>
    <t>Waldemarstr. 114  /114 a</t>
  </si>
  <si>
    <t>02129-01</t>
  </si>
  <si>
    <t>02127-01 G27 Hunsrück-Grundschule - Remise</t>
  </si>
  <si>
    <t>02127-01</t>
  </si>
  <si>
    <t>02128-01 G30/S05 Paul-Dohrmann-Schule (Grundschule) - (ehemaliges Gebäude Gesundheitsamt)</t>
  </si>
  <si>
    <t>02128-01</t>
  </si>
  <si>
    <t>02136-01 Jugendverkehrsschule Kreuzberg</t>
  </si>
  <si>
    <t>02136-01</t>
  </si>
  <si>
    <t>02207-01</t>
  </si>
  <si>
    <t>02201-01</t>
  </si>
  <si>
    <t>02302-01 Schule am Königstor</t>
  </si>
  <si>
    <t>02302-01</t>
  </si>
  <si>
    <t>02118-03 E.-O.-Plauen-Grundschule</t>
  </si>
  <si>
    <t>02118-03</t>
  </si>
  <si>
    <t>02112-01 Kurt-Schumacher-Grundschule/Mobiler Ersatzbau</t>
  </si>
  <si>
    <t>02112-01</t>
  </si>
  <si>
    <t>Tempelhofer Ufer 18-19</t>
  </si>
  <si>
    <t>02403-02</t>
  </si>
  <si>
    <t>02113-01</t>
  </si>
  <si>
    <t>Reichenberger Str. 65</t>
  </si>
  <si>
    <t>02128-02 G35 Rosa-Parks-Grundschule</t>
  </si>
  <si>
    <t>02128-02</t>
  </si>
  <si>
    <t>02121-02 G21 Reinhardswald-Grundschule - Gebäude B</t>
  </si>
  <si>
    <t>02121-02</t>
  </si>
  <si>
    <t>02126-01 Lemgo-Grundschule Böckhstr. 5</t>
  </si>
  <si>
    <t>02126-01</t>
  </si>
  <si>
    <t>Zellestr. 4</t>
  </si>
  <si>
    <t>02143-01 Justus-von-Liebig-Grundschule - Sportplatz</t>
  </si>
  <si>
    <t>02143-01</t>
  </si>
  <si>
    <t>Liebigstr. 18a</t>
  </si>
  <si>
    <t>02103-04</t>
  </si>
  <si>
    <t>Palisadenstr. 76-78</t>
  </si>
  <si>
    <t>02503-01 S03 Margarethe-von-Witzleben-Schule</t>
  </si>
  <si>
    <t>02503-01</t>
  </si>
  <si>
    <t>02605-01 Y05 Dathe-Gymnasium</t>
  </si>
  <si>
    <t>02605-01</t>
  </si>
  <si>
    <t>02954-01 Thalia-Grundschule</t>
  </si>
  <si>
    <t>02954-01</t>
  </si>
  <si>
    <t>Marchlewskistr. 25 d</t>
  </si>
  <si>
    <t>02171-01 Schule Am Friedrichshain östlicher Gebäudeteil</t>
  </si>
  <si>
    <t>02171-01</t>
  </si>
  <si>
    <t>02181-01 G34 Jane-Goodall-Grundschule</t>
  </si>
  <si>
    <t>02181-01</t>
  </si>
  <si>
    <t>02180-01 Y03 Heinrich-Hertz-Oberschule</t>
  </si>
  <si>
    <t>02180-01</t>
  </si>
  <si>
    <t>02110-01 Modersohn-Grundschule</t>
  </si>
  <si>
    <t>02110-01</t>
  </si>
  <si>
    <t>02504-01 S04 Bernhard-Rose-Schule</t>
  </si>
  <si>
    <t>02504-01</t>
  </si>
  <si>
    <t>02401-01 K01 Ellen-Key-Schule - Fachraumtrakt</t>
  </si>
  <si>
    <t>02401-01</t>
  </si>
  <si>
    <t>02104-01 Pettenkofer-Grundschule</t>
  </si>
  <si>
    <t>02104-01</t>
  </si>
  <si>
    <t>02601-01</t>
  </si>
  <si>
    <t>02108-01 Grundschule am Traveplatz</t>
  </si>
  <si>
    <t>02108-01</t>
  </si>
  <si>
    <t>02102-01</t>
  </si>
  <si>
    <t>02604-01 Y04 Georg-Friedrich-Händel-Oberschule</t>
  </si>
  <si>
    <t>02604-01</t>
  </si>
  <si>
    <t>02109-01 G09 Zille-Grundschule</t>
  </si>
  <si>
    <t>02109-01</t>
  </si>
  <si>
    <t>Lasdehner Str. 21-23</t>
  </si>
  <si>
    <t>02919-01 G07 Ludwig-Hoffmann-Grundschule</t>
  </si>
  <si>
    <t>02919-01</t>
  </si>
  <si>
    <t>02101-01 Spartacus-Grundschule</t>
  </si>
  <si>
    <t>02101-01</t>
  </si>
  <si>
    <t>02301-01</t>
  </si>
  <si>
    <t>Verwaltungsgebäude</t>
  </si>
  <si>
    <t>Urbanstr. 24</t>
  </si>
  <si>
    <t>02911-02 Gesundheitsamt Friedrichshain-Kreuzberg (Haus der Gesundheit) - Hofgebäude (Haus 15)</t>
  </si>
  <si>
    <t>02911-02</t>
  </si>
  <si>
    <t>02141-01 Bürodienstgebäude (Rathaus Kreuzberg) - Neubau</t>
  </si>
  <si>
    <t>02141-01</t>
  </si>
  <si>
    <t>02141-02 Bürodienstgebäude (Rathaus Kreuzberg) - Altbau</t>
  </si>
  <si>
    <t>02141-02</t>
  </si>
  <si>
    <t>Schlesische Str. 27 a</t>
  </si>
  <si>
    <t>02905-01 Bürodienstgebäude (Bürgeramt 2 / Standesamt)</t>
  </si>
  <si>
    <t>02905-01</t>
  </si>
  <si>
    <t>02911-01 Gesundheitsamt Friedrichshain-Kreuzberg (Haus der Gesundheit) - Vorderhaus</t>
  </si>
  <si>
    <t>02911-01</t>
  </si>
  <si>
    <t>02097-01 Bürodienstgebäude (Ordnungsamt)</t>
  </si>
  <si>
    <t>02097-01</t>
  </si>
  <si>
    <t>BHKW</t>
  </si>
  <si>
    <t>Frankfurter Allee 35-37</t>
  </si>
  <si>
    <t>02027-01 Bürodienstgebäude (verschiedene Ämter)</t>
  </si>
  <si>
    <t>02027-01</t>
  </si>
  <si>
    <t>Koppenstr. 38-40</t>
  </si>
  <si>
    <t>02065-01 Bürodienstgebäude (Gesundheitsamt - Sozialpsychiatrischer Dienst / Kinder- und Jugendgesundheitsdienst)</t>
  </si>
  <si>
    <t>02065-01</t>
  </si>
  <si>
    <t>2024</t>
  </si>
  <si>
    <t>2023</t>
  </si>
  <si>
    <t>2022</t>
  </si>
  <si>
    <t>Datengrundlage</t>
  </si>
  <si>
    <t>spezifischer Stromverbrauch 
[kWh/m² NRF]</t>
  </si>
  <si>
    <t>Wärmeverbrauch
[kWh]</t>
  </si>
  <si>
    <t>Gebäudenutzung</t>
  </si>
  <si>
    <t>PLZ</t>
  </si>
  <si>
    <t>Strasse Hausnummer</t>
  </si>
  <si>
    <t>Name Gebäude</t>
  </si>
  <si>
    <t>Kurzzeichen Gebäude</t>
  </si>
  <si>
    <t xml:space="preserve">Nr. </t>
  </si>
  <si>
    <t>Stand:</t>
  </si>
  <si>
    <t>Aufteilung nach BWZK</t>
  </si>
  <si>
    <t>Bezirksamt Friedrichshain-Kreuzberg</t>
  </si>
  <si>
    <t>EWS | Auswertung Energiedaten</t>
  </si>
  <si>
    <t>Land Berlin und sonstige Einrichtungen</t>
  </si>
  <si>
    <t>Wärmepumpe</t>
  </si>
  <si>
    <t>-</t>
  </si>
  <si>
    <t>Energieträger
Wärmeversorgung</t>
  </si>
  <si>
    <t>Wärmeverbrauch
[kWh]
(witterungsbereinigt)</t>
  </si>
  <si>
    <t>Stromverbrauch
[kWh]</t>
  </si>
  <si>
    <t>Netto-Grundfläche [m³]</t>
  </si>
  <si>
    <t xml:space="preserve">spezifischer Wärmeverbrauch
[kWh/m² NRF] </t>
  </si>
  <si>
    <t>Summe:</t>
  </si>
  <si>
    <t>Veränderung zum Vorjahr:</t>
  </si>
  <si>
    <t>02099-01</t>
  </si>
  <si>
    <t>02099-01 Statthaus Böcklerpark (Kultur-, Jugend- und Nachbarschaftszentrum)</t>
  </si>
  <si>
    <t>Prinzenstr. 1</t>
  </si>
  <si>
    <t>02064-01 JFE Wasserturm</t>
  </si>
  <si>
    <t>02059-01 Freizeiteinrichtung Regenbogen</t>
  </si>
  <si>
    <t>02125-01 Jugendtreff Drehpunkt e.V.</t>
  </si>
  <si>
    <t>02089-01 Jungendfreizeiteinrichtung Naunynritze</t>
  </si>
  <si>
    <t>02602-01 Theaterkapelle</t>
  </si>
  <si>
    <t>02064-01</t>
  </si>
  <si>
    <t>Fremdversorgung</t>
  </si>
  <si>
    <t>Strom (kein Speicher)</t>
  </si>
  <si>
    <t>2025</t>
  </si>
  <si>
    <t>02301-03 K06 Emanuel-Lasker-Schule (Sporthalle)</t>
  </si>
  <si>
    <t>02301-04 K06 Emanuel-Lasker-Schule (MEB)</t>
  </si>
  <si>
    <t>02928-01 K06 Emanuel-Lasker-Schule - südliches Inspektorenhaus (RuDi)</t>
  </si>
  <si>
    <t>02102-01 Hausburg-Grundschule (Schulgebäude)</t>
  </si>
  <si>
    <t>02102-03 Hausburg-Grundschule (Anbau)</t>
  </si>
  <si>
    <t>02102-02 Hausburg-Grundschule (Vorderhaus ehem. WDG)</t>
  </si>
  <si>
    <t>02301-01 K06 Emanuel-Lasker-Schule - (Schulgebäude inkl. Anbau)</t>
  </si>
  <si>
    <t>02924-01 Adolf-Glaßbrenner-Grundschule - Schule Haus A</t>
  </si>
  <si>
    <t>02924-04 Adolf-Glaßbrenner-Grundschule - Freizeit Haus B</t>
  </si>
  <si>
    <t>02924-03 Adolf-Glaßbrenner-Grundschule - WDG Haus C</t>
  </si>
  <si>
    <t>02113-02 Charlotte-Salomon-Grundschule - Freizeit + Küche / Mensa</t>
  </si>
  <si>
    <t>02113-01 Charlotte-Salomon-Grundschule - Schule + Aufzug</t>
  </si>
  <si>
    <t>02131-01 Adolf-Glaßbrenner-Grundschule - Hort Haus D</t>
  </si>
  <si>
    <t>02201-01 K07 Georg-Weerth-Schule - Schulgebäude</t>
  </si>
  <si>
    <t>02923-05 Heinrich-Zille-Grundschule - Lager</t>
  </si>
  <si>
    <t>02923-03 Heinrich-Zille-Grundschule - Hort</t>
  </si>
  <si>
    <t>02923-02 Heinrich-Zille-Grundschule - Mensa</t>
  </si>
  <si>
    <t>02923-01 Heinrich-Zille-Grundschule - Schulgebäude inkl. Sporthalle</t>
  </si>
  <si>
    <t>02923-04 Heinrich-Zille-Grundschule - Vorderhaus</t>
  </si>
  <si>
    <t>02129-01 Heinrich-Zille-Grundschule - Kindervilla Waldemar e.V.</t>
  </si>
  <si>
    <t>02608-01 Hermann-Hesse-Oberschule - Schulgebäude</t>
  </si>
  <si>
    <t>02043-01 Hermann-Hesse-Oberschule - MUR</t>
  </si>
  <si>
    <t>02608-02 Hermann-Hesse-Oberschule - WDG</t>
  </si>
  <si>
    <t>02608-03 Hermann-Hesse-Oberschule - Sporthalle</t>
  </si>
  <si>
    <t>02608-04 Hermann-Hesse-Oberschule - Pavillon / Caferteria</t>
  </si>
  <si>
    <t>02608-05 Hermann-Hesse-Oberschule - Schülerclub</t>
  </si>
  <si>
    <t>Böckhstr. 16</t>
  </si>
  <si>
    <t>02926-01 Bergmannkiez-Gemeinschaftsschule - Schulgebäude Haus C</t>
  </si>
  <si>
    <t>02926-06 Bergmannkiez-Gemeinschaftsschule - Fachraumtrakt Haus F</t>
  </si>
  <si>
    <t>02926-02 Bergmannkiez-Gemeinschaftsschule - Schulgebäude Haus B</t>
  </si>
  <si>
    <t>02926-03 Bergmannkiez-Gemeinschaftsschule - Schulgebäude Haus D</t>
  </si>
  <si>
    <t>02926-05 Bergmannkiez-Gemeinschaftsschule - WDG Haus A</t>
  </si>
  <si>
    <t>02926-08 Bergmannkiez-Gemeinschaftsschule - Mensa Haus G</t>
  </si>
  <si>
    <t>02926-04 Bergmannkiez-Gemeinschaftsschule - Sporthalle Haus H</t>
  </si>
  <si>
    <t>02123-02 Fichtelgebirge-Grundschule - Sporthalle</t>
  </si>
  <si>
    <t>02123-01 Fichtelgebirge-Grundschule - Schulgebäude</t>
  </si>
  <si>
    <t>02915-03 Jugendverkehrsschule Wassertorplatz - Lager</t>
  </si>
  <si>
    <t>02403-01 Hector-Peterson-Schule - Schulgebäude</t>
  </si>
  <si>
    <t>02403-02 Hector-Peterson-Schule - Sporthalle</t>
  </si>
  <si>
    <t>02009-01 Hector-Peterson-Schule - WDG</t>
  </si>
  <si>
    <t>02403-03 Hector-Peterson-Schule - MUR</t>
  </si>
  <si>
    <t>02403-04 Hector-Peterson-Schule - Lager</t>
  </si>
  <si>
    <t>02940-02 Grundschule Pufendorfstraße - Sporthalle / Klassenräume</t>
  </si>
  <si>
    <t>02940-01 Grundschule Pufendorfstraße - MEB</t>
  </si>
  <si>
    <t>02504-03 Andreas-Oberschule - Sporthalle Krautstraße / Singerstraße</t>
  </si>
  <si>
    <t>02601-01 Andreas-Oberschule - Schulgebäude</t>
  </si>
  <si>
    <t>02601-02 Andreas-Oberschule - Vorderhaus</t>
  </si>
  <si>
    <t>Fremdversorgung Gas</t>
  </si>
  <si>
    <t>02105-01 Blumen-Grundschule - Schulgebäude</t>
  </si>
  <si>
    <t>02105-02 Blumen-Grundschule - Sporthalle</t>
  </si>
  <si>
    <t>02207-02 Refik-Veseli-Schule - Sporthalle</t>
  </si>
  <si>
    <t>02207-03 Refik-Veseli-Schule - WDG</t>
  </si>
  <si>
    <t>02207-01 Refik-Veseli-Schule - Schulgebäude</t>
  </si>
  <si>
    <t>02172-01 Sporthalle (MariannenArena)</t>
  </si>
  <si>
    <t>02116-04 Bergmannkiez-Gemeinschaftsschule - Sporthalle Neubau 2024</t>
  </si>
  <si>
    <t>02116-03 Bergmannkiez-Gemeinschaftsschule - Schulgebäude Neubau 2024</t>
  </si>
  <si>
    <t>02169-01 Viktoriapark - Revier A - Revierunterkunft (Depot)</t>
  </si>
  <si>
    <t>02169-07 Viktoriapark - Bürocontainer</t>
  </si>
  <si>
    <t>Kreuzbergstr. 70 Kleine Parkstr.</t>
  </si>
  <si>
    <t>02103-04 G03 Justus-von-Liebig-Grundschule - Jugendclub Liebig</t>
  </si>
  <si>
    <t>Öl</t>
  </si>
  <si>
    <t>Gas / Wärmepumpe</t>
  </si>
  <si>
    <t>Hackschnitzel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</si>
</sst>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\-#,##0;\-"/>
    <numFmt numFmtId="165" formatCode="#,##0.0;[Red]\-#,##0.0;\-"/>
    <numFmt numFmtId="166" formatCode="000"/>
    <numFmt numFmtId="167" formatCode="0.0000"/>
    <numFmt numFmtId="168" formatCode="#,##0.0_ ;[Red]\-#,##0.0\ "/>
  </numFmts>
  <fonts count="1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DDF2FF"/>
        <bgColor rgb="FFBFBFBF"/>
      </patternFill>
    </fill>
    <fill>
      <patternFill patternType="solid">
        <fgColor rgb="FFFFFFDD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Border="0" applyProtection="0"/>
  </cellStyleXfs>
  <cellXfs count="60">
    <xf numFmtId="0" fontId="0" fillId="0" borderId="0" xfId="0"/>
    <xf numFmtId="0" fontId="1" fillId="0" borderId="0" xfId="1"/>
    <xf numFmtId="164" fontId="1" fillId="0" borderId="0" xfId="1" applyNumberFormat="1"/>
    <xf numFmtId="0" fontId="1" fillId="0" borderId="0" xfId="1" applyFill="1"/>
    <xf numFmtId="0" fontId="2" fillId="0" borderId="0" xfId="1" applyFont="1" applyFill="1"/>
    <xf numFmtId="0" fontId="5" fillId="0" borderId="0" xfId="1" applyFont="1"/>
    <xf numFmtId="0" fontId="4" fillId="2" borderId="0" xfId="1" applyFont="1" applyFill="1"/>
    <xf numFmtId="0" fontId="2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/>
    </xf>
    <xf numFmtId="164" fontId="2" fillId="3" borderId="2" xfId="2" applyNumberFormat="1" applyFont="1" applyFill="1" applyBorder="1" applyAlignment="1">
      <alignment horizontal="center" vertical="center"/>
    </xf>
    <xf numFmtId="0" fontId="5" fillId="0" borderId="0" xfId="1" applyFont="1" applyFill="1"/>
    <xf numFmtId="164" fontId="1" fillId="0" borderId="0" xfId="1" applyNumberFormat="1" applyFill="1"/>
    <xf numFmtId="164" fontId="1" fillId="4" borderId="6" xfId="1" applyNumberFormat="1" applyFill="1" applyBorder="1"/>
    <xf numFmtId="0" fontId="6" fillId="2" borderId="0" xfId="1" applyFont="1" applyFill="1"/>
    <xf numFmtId="164" fontId="6" fillId="2" borderId="0" xfId="1" applyNumberFormat="1" applyFont="1" applyFill="1"/>
    <xf numFmtId="165" fontId="6" fillId="2" borderId="0" xfId="1" applyNumberFormat="1" applyFont="1" applyFill="1"/>
    <xf numFmtId="165" fontId="6" fillId="0" borderId="0" xfId="1" applyNumberFormat="1" applyFont="1" applyFill="1"/>
    <xf numFmtId="0" fontId="7" fillId="0" borderId="0" xfId="1" applyFont="1" applyFill="1"/>
    <xf numFmtId="164" fontId="6" fillId="0" borderId="0" xfId="1" applyNumberFormat="1" applyFont="1" applyFill="1"/>
    <xf numFmtId="164" fontId="4" fillId="2" borderId="0" xfId="1" applyNumberFormat="1" applyFont="1" applyFill="1"/>
    <xf numFmtId="3" fontId="8" fillId="2" borderId="0" xfId="0" applyNumberFormat="1" applyFont="1" applyFill="1"/>
    <xf numFmtId="164" fontId="4" fillId="2" borderId="0" xfId="1" applyNumberFormat="1" applyFont="1" applyFill="1" applyAlignment="1">
      <alignment horizontal="right"/>
    </xf>
    <xf numFmtId="165" fontId="4" fillId="2" borderId="0" xfId="1" applyNumberFormat="1" applyFont="1" applyFill="1"/>
    <xf numFmtId="0" fontId="1" fillId="0" borderId="0" xfId="1" applyAlignment="1">
      <alignment horizontal="right"/>
    </xf>
    <xf numFmtId="0" fontId="2" fillId="3" borderId="1" xfId="2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right"/>
    </xf>
    <xf numFmtId="0" fontId="6" fillId="0" borderId="0" xfId="1" applyFont="1" applyFill="1" applyAlignment="1">
      <alignment horizontal="right"/>
    </xf>
    <xf numFmtId="0" fontId="1" fillId="0" borderId="0" xfId="1" applyFill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right" vertical="top" wrapText="1"/>
    </xf>
    <xf numFmtId="0" fontId="3" fillId="0" borderId="0" xfId="1" applyFont="1" applyFill="1" applyAlignment="1">
      <alignment horizontal="right"/>
    </xf>
    <xf numFmtId="0" fontId="1" fillId="0" borderId="0" xfId="1" applyAlignment="1">
      <alignment horizontal="center"/>
    </xf>
    <xf numFmtId="0" fontId="6" fillId="2" borderId="0" xfId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66" fontId="6" fillId="0" borderId="0" xfId="1" applyNumberFormat="1" applyFont="1" applyFill="1" applyAlignment="1">
      <alignment horizontal="center"/>
    </xf>
    <xf numFmtId="166" fontId="4" fillId="0" borderId="0" xfId="1" applyNumberFormat="1" applyFont="1" applyFill="1" applyAlignment="1">
      <alignment horizontal="center"/>
    </xf>
    <xf numFmtId="3" fontId="1" fillId="0" borderId="0" xfId="1" applyNumberFormat="1"/>
    <xf numFmtId="165" fontId="4" fillId="0" borderId="0" xfId="1" applyNumberFormat="1" applyFont="1" applyFill="1" applyAlignment="1">
      <alignment horizontal="right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1" fillId="0" borderId="0" xfId="1" applyNumberFormat="1" applyFill="1"/>
    <xf numFmtId="1" fontId="0" fillId="0" borderId="0" xfId="0" applyNumberFormat="1"/>
    <xf numFmtId="0" fontId="10" fillId="0" borderId="0" xfId="0" applyFont="1"/>
    <xf numFmtId="4" fontId="1" fillId="0" borderId="0" xfId="1" applyNumberFormat="1" applyFill="1"/>
    <xf numFmtId="168" fontId="1" fillId="0" borderId="0" xfId="1" applyNumberFormat="1" applyFill="1" applyAlignment="1">
      <alignment horizontal="right"/>
    </xf>
    <xf numFmtId="14" fontId="1" fillId="0" borderId="0" xfId="1" applyNumberFormat="1" applyAlignment="1">
      <alignment horizontal="left"/>
    </xf>
    <xf numFmtId="0" fontId="1" fillId="0" borderId="0" xfId="1" applyFill="1" applyAlignment="1">
      <alignment horizontal="center"/>
    </xf>
    <xf numFmtId="167" fontId="1" fillId="0" borderId="0" xfId="1" applyNumberFormat="1" applyFill="1"/>
    <xf numFmtId="3" fontId="1" fillId="0" borderId="0" xfId="1" applyNumberFormat="1" applyFill="1"/>
    <xf numFmtId="0" fontId="5" fillId="3" borderId="5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B56F9BF-CA31-482A-81DC-5D41DBA2D63A}"/>
    <cellStyle name="Standard 4" xfId="2" xr:uid="{EF922CBF-2119-4937-B7BE-F4B4F856EAD6}"/>
  </cellStyles>
  <dxfs count="0"/>
  <tableStyles count="0" defaultTableStyle="TableStyleMedium2" defaultPivotStyle="PivotStyleLight16"/>
  <colors>
    <mruColors>
      <color rgb="FFE1FFE1"/>
      <color rgb="FFFFCD9B"/>
      <color rgb="FFFFAFAF"/>
      <color rgb="FFFFFFDD"/>
      <color rgb="FFDDF2FF"/>
      <color rgb="FFFFCCFF"/>
      <color rgb="FFCCFFFF"/>
      <color rgb="FF3333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E0EF-D8D4-4A71-87C8-CC09F9B93A52}">
  <sheetPr>
    <tabColor rgb="FFFFC000"/>
    <pageSetUpPr fitToPage="1"/>
  </sheetPr>
  <dimension ref="A1:AA341"/>
  <sheetViews>
    <sheetView tabSelected="1" zoomScaleNormal="100" workbookViewId="0">
      <selection activeCell="A326" sqref="A326"/>
    </sheetView>
  </sheetViews>
  <sheetFormatPr baseColWidth="10" defaultColWidth="10.5" defaultRowHeight="14.25"/>
  <cols>
    <col min="1" max="1" width="7.625" style="3" customWidth="1"/>
    <col min="2" max="2" width="13.625" style="35" customWidth="1"/>
    <col min="3" max="3" width="100.625" style="1" customWidth="1"/>
    <col min="4" max="4" width="35.625" style="1" customWidth="1"/>
    <col min="5" max="5" width="7.625" style="1" customWidth="1"/>
    <col min="6" max="6" width="45.625" style="1" customWidth="1"/>
    <col min="7" max="7" width="12" style="1" customWidth="1"/>
    <col min="8" max="8" width="23.625" style="31" customWidth="1"/>
    <col min="9" max="16" width="11" style="1" customWidth="1"/>
    <col min="17" max="17" width="18.625" style="3" customWidth="1"/>
    <col min="18" max="21" width="11" style="1" customWidth="1"/>
    <col min="22" max="22" width="18.625" style="3" customWidth="1"/>
    <col min="23" max="23" width="15.625" style="27" customWidth="1"/>
    <col min="24" max="16384" width="10.5" style="1"/>
  </cols>
  <sheetData>
    <row r="1" spans="1:23" ht="15">
      <c r="A1" s="14" t="s">
        <v>770</v>
      </c>
      <c r="D1" s="3"/>
      <c r="E1" s="3"/>
      <c r="F1" s="3"/>
      <c r="G1" s="3"/>
    </row>
    <row r="2" spans="1:23" ht="15">
      <c r="A2" s="3" t="s">
        <v>769</v>
      </c>
      <c r="D2" s="4"/>
      <c r="E2" s="4"/>
      <c r="F2" s="3"/>
      <c r="G2" s="3"/>
      <c r="I2" s="3"/>
      <c r="J2" s="3"/>
      <c r="K2" s="3"/>
      <c r="L2" s="3"/>
      <c r="M2" s="3"/>
      <c r="N2" s="3"/>
      <c r="O2" s="3"/>
      <c r="P2" s="3"/>
    </row>
    <row r="3" spans="1:23">
      <c r="D3" s="3"/>
      <c r="E3" s="3"/>
      <c r="F3" s="3"/>
      <c r="G3" s="3"/>
      <c r="I3" s="52"/>
      <c r="J3" s="52"/>
      <c r="K3" s="52"/>
      <c r="L3" s="52"/>
      <c r="M3" s="3"/>
      <c r="N3" s="3"/>
      <c r="O3" s="3"/>
      <c r="P3" s="3"/>
    </row>
    <row r="4" spans="1:23">
      <c r="A4" s="3" t="s">
        <v>768</v>
      </c>
      <c r="D4" s="48"/>
      <c r="E4" s="3"/>
      <c r="F4" s="3"/>
      <c r="G4" s="3"/>
      <c r="I4" s="53"/>
      <c r="J4" s="53"/>
      <c r="K4" s="3"/>
      <c r="L4" s="3"/>
      <c r="M4" s="3"/>
      <c r="N4" s="3"/>
      <c r="O4" s="3"/>
      <c r="P4" s="3"/>
      <c r="R4" s="3"/>
      <c r="S4" s="3"/>
      <c r="T4" s="3"/>
      <c r="U4" s="3"/>
    </row>
    <row r="5" spans="1:23">
      <c r="A5" s="3" t="s">
        <v>767</v>
      </c>
      <c r="J5" s="41"/>
      <c r="R5" s="3"/>
      <c r="S5" s="3"/>
      <c r="T5" s="3"/>
      <c r="U5" s="3"/>
    </row>
    <row r="6" spans="1:23">
      <c r="A6" s="3" t="s">
        <v>766</v>
      </c>
      <c r="C6" s="50">
        <v>46259</v>
      </c>
      <c r="J6" s="41"/>
    </row>
    <row r="7" spans="1:23">
      <c r="J7" s="41"/>
    </row>
    <row r="8" spans="1:23" ht="45" customHeight="1">
      <c r="A8" s="7" t="s">
        <v>765</v>
      </c>
      <c r="B8" s="7" t="s">
        <v>764</v>
      </c>
      <c r="C8" s="7" t="s">
        <v>763</v>
      </c>
      <c r="D8" s="7" t="s">
        <v>762</v>
      </c>
      <c r="E8" s="7" t="s">
        <v>761</v>
      </c>
      <c r="F8" s="7" t="s">
        <v>760</v>
      </c>
      <c r="G8" s="8" t="s">
        <v>776</v>
      </c>
      <c r="H8" s="8" t="s">
        <v>773</v>
      </c>
      <c r="I8" s="57" t="s">
        <v>759</v>
      </c>
      <c r="J8" s="58"/>
      <c r="K8" s="58"/>
      <c r="L8" s="59"/>
      <c r="M8" s="54" t="s">
        <v>774</v>
      </c>
      <c r="N8" s="55"/>
      <c r="O8" s="55"/>
      <c r="P8" s="56"/>
      <c r="Q8" s="9" t="s">
        <v>777</v>
      </c>
      <c r="R8" s="54" t="s">
        <v>775</v>
      </c>
      <c r="S8" s="55"/>
      <c r="T8" s="55"/>
      <c r="U8" s="56"/>
      <c r="V8" s="10" t="s">
        <v>758</v>
      </c>
      <c r="W8" s="7" t="s">
        <v>757</v>
      </c>
    </row>
    <row r="9" spans="1:23" ht="15">
      <c r="A9" s="11"/>
      <c r="B9" s="11"/>
      <c r="C9" s="11"/>
      <c r="D9" s="11"/>
      <c r="E9" s="11"/>
      <c r="F9" s="11"/>
      <c r="G9" s="11"/>
      <c r="H9" s="28"/>
      <c r="I9" s="12" t="s">
        <v>756</v>
      </c>
      <c r="J9" s="12" t="s">
        <v>755</v>
      </c>
      <c r="K9" s="12" t="s">
        <v>754</v>
      </c>
      <c r="L9" s="12">
        <v>2025</v>
      </c>
      <c r="M9" s="13" t="s">
        <v>756</v>
      </c>
      <c r="N9" s="13" t="s">
        <v>755</v>
      </c>
      <c r="O9" s="13" t="s">
        <v>754</v>
      </c>
      <c r="P9" s="13" t="s">
        <v>791</v>
      </c>
      <c r="Q9" s="13" t="s">
        <v>791</v>
      </c>
      <c r="R9" s="12" t="s">
        <v>756</v>
      </c>
      <c r="S9" s="12" t="s">
        <v>755</v>
      </c>
      <c r="T9" s="12" t="s">
        <v>754</v>
      </c>
      <c r="U9" s="12">
        <v>2025</v>
      </c>
      <c r="V9" s="13" t="s">
        <v>791</v>
      </c>
      <c r="W9" s="28"/>
    </row>
    <row r="10" spans="1:23" ht="15">
      <c r="A10" s="3" t="s">
        <v>7</v>
      </c>
      <c r="B10" s="35" t="s">
        <v>7</v>
      </c>
      <c r="C10" s="5" t="s">
        <v>732</v>
      </c>
      <c r="D10" s="2" t="s">
        <v>7</v>
      </c>
      <c r="E10" s="2" t="s">
        <v>7</v>
      </c>
      <c r="F10" s="2" t="s">
        <v>7</v>
      </c>
      <c r="G10" s="2"/>
      <c r="M10" s="2"/>
      <c r="N10" s="2"/>
      <c r="O10" s="2"/>
      <c r="P10" s="2"/>
    </row>
    <row r="11" spans="1:23">
      <c r="A11" s="39">
        <v>1</v>
      </c>
      <c r="B11" s="36" t="s">
        <v>753</v>
      </c>
      <c r="C11" s="17" t="s">
        <v>752</v>
      </c>
      <c r="D11" s="18" t="s">
        <v>751</v>
      </c>
      <c r="E11" s="18" t="s">
        <v>80</v>
      </c>
      <c r="F11" s="18" t="s">
        <v>732</v>
      </c>
      <c r="G11" s="19">
        <v>2664.78</v>
      </c>
      <c r="H11" s="32" t="s">
        <v>47</v>
      </c>
      <c r="I11" s="18">
        <v>0</v>
      </c>
      <c r="J11" s="18">
        <v>42221</v>
      </c>
      <c r="K11" s="18">
        <v>109727</v>
      </c>
      <c r="L11" s="18">
        <v>151875.34</v>
      </c>
      <c r="M11" s="18">
        <v>0</v>
      </c>
      <c r="N11" s="18">
        <v>46020.890000000007</v>
      </c>
      <c r="O11" s="18">
        <v>128380.59</v>
      </c>
      <c r="P11" s="18">
        <v>156431.60019999999</v>
      </c>
      <c r="Q11" s="20">
        <f t="shared" ref="Q11:Q18" si="0">P11/G11</f>
        <v>58.703382718273168</v>
      </c>
      <c r="R11" s="18">
        <v>25195</v>
      </c>
      <c r="S11" s="18">
        <v>54517</v>
      </c>
      <c r="T11" s="18">
        <v>23194</v>
      </c>
      <c r="U11" s="18">
        <v>25823</v>
      </c>
      <c r="V11" s="20">
        <f t="shared" ref="V11:V18" si="1">U11/G11</f>
        <v>9.6904810153183369</v>
      </c>
      <c r="W11" s="29" t="s">
        <v>25</v>
      </c>
    </row>
    <row r="12" spans="1:23">
      <c r="A12" s="39">
        <v>2</v>
      </c>
      <c r="B12" s="36" t="s">
        <v>750</v>
      </c>
      <c r="C12" s="17" t="s">
        <v>749</v>
      </c>
      <c r="D12" s="18" t="s">
        <v>748</v>
      </c>
      <c r="E12" s="18" t="s">
        <v>19</v>
      </c>
      <c r="F12" s="18" t="s">
        <v>732</v>
      </c>
      <c r="G12" s="19">
        <v>16514.900000000001</v>
      </c>
      <c r="H12" s="32" t="s">
        <v>789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20">
        <f t="shared" si="0"/>
        <v>0</v>
      </c>
      <c r="R12" s="18">
        <v>344063</v>
      </c>
      <c r="S12" s="18">
        <v>314105</v>
      </c>
      <c r="T12" s="18">
        <v>319228</v>
      </c>
      <c r="U12" s="18">
        <v>308826.51799999998</v>
      </c>
      <c r="V12" s="20">
        <f t="shared" si="1"/>
        <v>18.69987211548359</v>
      </c>
      <c r="W12" s="29" t="s">
        <v>25</v>
      </c>
    </row>
    <row r="13" spans="1:23">
      <c r="A13" s="39">
        <v>3</v>
      </c>
      <c r="B13" s="36" t="s">
        <v>746</v>
      </c>
      <c r="C13" s="17" t="s">
        <v>745</v>
      </c>
      <c r="D13" s="18" t="s">
        <v>35</v>
      </c>
      <c r="E13" s="18" t="s">
        <v>19</v>
      </c>
      <c r="F13" s="18" t="s">
        <v>732</v>
      </c>
      <c r="G13" s="19">
        <v>5949.06</v>
      </c>
      <c r="H13" s="32" t="s">
        <v>47</v>
      </c>
      <c r="I13" s="18">
        <v>484900.58911266126</v>
      </c>
      <c r="J13" s="18">
        <v>411543.81331352505</v>
      </c>
      <c r="K13" s="18">
        <v>418607.42338229652</v>
      </c>
      <c r="L13" s="18">
        <v>408703.82366717758</v>
      </c>
      <c r="M13" s="18">
        <v>509145.61856829433</v>
      </c>
      <c r="N13" s="18">
        <v>448582.75651174237</v>
      </c>
      <c r="O13" s="18">
        <v>489770.68535728689</v>
      </c>
      <c r="P13" s="18">
        <v>420964.93837719294</v>
      </c>
      <c r="Q13" s="20">
        <f t="shared" si="0"/>
        <v>70.761588953077108</v>
      </c>
      <c r="R13" s="18">
        <v>99262.158035200511</v>
      </c>
      <c r="S13" s="18">
        <v>100259.62925372542</v>
      </c>
      <c r="T13" s="18">
        <v>106038.86338472528</v>
      </c>
      <c r="U13" s="18">
        <v>100837.42970439709</v>
      </c>
      <c r="V13" s="20">
        <f t="shared" si="1"/>
        <v>16.950145015245614</v>
      </c>
      <c r="W13" s="29" t="s">
        <v>6</v>
      </c>
    </row>
    <row r="14" spans="1:23">
      <c r="A14" s="39">
        <v>4</v>
      </c>
      <c r="B14" s="36" t="s">
        <v>744</v>
      </c>
      <c r="C14" s="17" t="s">
        <v>743</v>
      </c>
      <c r="D14" s="18" t="s">
        <v>733</v>
      </c>
      <c r="E14" s="18" t="s">
        <v>43</v>
      </c>
      <c r="F14" s="18" t="s">
        <v>732</v>
      </c>
      <c r="G14" s="19">
        <v>3745.85</v>
      </c>
      <c r="H14" s="32" t="s">
        <v>47</v>
      </c>
      <c r="I14" s="18">
        <v>280596.69643922255</v>
      </c>
      <c r="J14" s="18">
        <v>244440.80165304907</v>
      </c>
      <c r="K14" s="18">
        <v>257522.88744875646</v>
      </c>
      <c r="L14" s="18">
        <v>235947.90786618448</v>
      </c>
      <c r="M14" s="18">
        <v>294626.53126118367</v>
      </c>
      <c r="N14" s="18">
        <v>266440.47380182351</v>
      </c>
      <c r="O14" s="18">
        <v>301301.77831504506</v>
      </c>
      <c r="P14" s="18">
        <v>243026.34510217002</v>
      </c>
      <c r="Q14" s="20">
        <f t="shared" si="0"/>
        <v>64.8788245931284</v>
      </c>
      <c r="R14" s="18">
        <v>66553.799305075605</v>
      </c>
      <c r="S14" s="18">
        <v>68608.603173551222</v>
      </c>
      <c r="T14" s="18">
        <v>68707.194039177077</v>
      </c>
      <c r="U14" s="18">
        <v>61582.762745803477</v>
      </c>
      <c r="V14" s="20">
        <f t="shared" si="1"/>
        <v>16.44026395766074</v>
      </c>
      <c r="W14" s="29" t="s">
        <v>6</v>
      </c>
    </row>
    <row r="15" spans="1:23">
      <c r="A15" s="39">
        <v>5</v>
      </c>
      <c r="B15" s="36" t="s">
        <v>742</v>
      </c>
      <c r="C15" s="17" t="s">
        <v>741</v>
      </c>
      <c r="D15" s="18" t="s">
        <v>740</v>
      </c>
      <c r="E15" s="18" t="s">
        <v>59</v>
      </c>
      <c r="F15" s="18" t="s">
        <v>732</v>
      </c>
      <c r="G15" s="19">
        <v>3404.74</v>
      </c>
      <c r="H15" s="32" t="s">
        <v>51</v>
      </c>
      <c r="I15" s="18">
        <v>298677</v>
      </c>
      <c r="J15" s="18">
        <v>201668</v>
      </c>
      <c r="K15" s="18">
        <v>243179</v>
      </c>
      <c r="L15" s="18">
        <v>237666</v>
      </c>
      <c r="M15" s="18">
        <v>313610.85000000003</v>
      </c>
      <c r="N15" s="18">
        <v>219818.12000000002</v>
      </c>
      <c r="O15" s="18">
        <v>284519.43</v>
      </c>
      <c r="P15" s="18">
        <v>244795.98</v>
      </c>
      <c r="Q15" s="20">
        <f t="shared" si="0"/>
        <v>71.898582564307418</v>
      </c>
      <c r="R15" s="18">
        <v>79738</v>
      </c>
      <c r="S15" s="18">
        <v>76349</v>
      </c>
      <c r="T15" s="18">
        <v>78798</v>
      </c>
      <c r="U15" s="18">
        <v>84252</v>
      </c>
      <c r="V15" s="20">
        <f t="shared" si="1"/>
        <v>24.745501859172801</v>
      </c>
      <c r="W15" s="29" t="s">
        <v>25</v>
      </c>
    </row>
    <row r="16" spans="1:23">
      <c r="A16" s="39">
        <v>6</v>
      </c>
      <c r="B16" s="36" t="s">
        <v>739</v>
      </c>
      <c r="C16" s="17" t="s">
        <v>738</v>
      </c>
      <c r="D16" s="18" t="s">
        <v>10</v>
      </c>
      <c r="E16" s="18" t="s">
        <v>9</v>
      </c>
      <c r="F16" s="18" t="s">
        <v>732</v>
      </c>
      <c r="G16" s="19">
        <v>10114.06</v>
      </c>
      <c r="H16" s="32" t="s">
        <v>47</v>
      </c>
      <c r="I16" s="18">
        <v>794378.79179381533</v>
      </c>
      <c r="J16" s="18">
        <v>728944.19429601496</v>
      </c>
      <c r="K16" s="18">
        <v>684732.21502607351</v>
      </c>
      <c r="L16" s="18">
        <v>739973.24909723387</v>
      </c>
      <c r="M16" s="18">
        <v>834097.73138350609</v>
      </c>
      <c r="N16" s="18">
        <v>794549.17178265634</v>
      </c>
      <c r="O16" s="18">
        <v>801136.69158050593</v>
      </c>
      <c r="P16" s="18">
        <v>762172.4465701509</v>
      </c>
      <c r="Q16" s="20">
        <f t="shared" si="0"/>
        <v>75.357714564690241</v>
      </c>
      <c r="R16" s="18">
        <v>265568.03836394555</v>
      </c>
      <c r="S16" s="18">
        <v>244660.05744302721</v>
      </c>
      <c r="T16" s="18">
        <v>230898.14153401359</v>
      </c>
      <c r="U16" s="18">
        <v>225783.16338846003</v>
      </c>
      <c r="V16" s="20">
        <f t="shared" si="1"/>
        <v>22.323692304421769</v>
      </c>
      <c r="W16" s="29" t="s">
        <v>6</v>
      </c>
    </row>
    <row r="17" spans="1:23">
      <c r="A17" s="39">
        <v>7</v>
      </c>
      <c r="B17" s="36" t="s">
        <v>737</v>
      </c>
      <c r="C17" s="17" t="s">
        <v>736</v>
      </c>
      <c r="D17" s="18" t="s">
        <v>10</v>
      </c>
      <c r="E17" s="18" t="s">
        <v>9</v>
      </c>
      <c r="F17" s="18" t="s">
        <v>732</v>
      </c>
      <c r="G17" s="19">
        <v>13185.44</v>
      </c>
      <c r="H17" s="32" t="s">
        <v>47</v>
      </c>
      <c r="I17" s="18">
        <v>1035611.2082061847</v>
      </c>
      <c r="J17" s="18">
        <v>950305.80570398504</v>
      </c>
      <c r="K17" s="18">
        <v>892667.78497392649</v>
      </c>
      <c r="L17" s="18">
        <v>964684.10090276622</v>
      </c>
      <c r="M17" s="18">
        <v>1087391.768616494</v>
      </c>
      <c r="N17" s="18">
        <v>1035833.3282173438</v>
      </c>
      <c r="O17" s="18">
        <v>1044421.308419494</v>
      </c>
      <c r="P17" s="18">
        <v>993624.62392984924</v>
      </c>
      <c r="Q17" s="20">
        <f t="shared" si="0"/>
        <v>75.357714564690241</v>
      </c>
      <c r="R17" s="18">
        <v>346214.22413605446</v>
      </c>
      <c r="S17" s="18">
        <v>318957.02693197282</v>
      </c>
      <c r="T17" s="18">
        <v>301015.97096598643</v>
      </c>
      <c r="U17" s="18">
        <v>294347.70545841503</v>
      </c>
      <c r="V17" s="20">
        <f t="shared" si="1"/>
        <v>22.323692304421773</v>
      </c>
      <c r="W17" s="29" t="s">
        <v>6</v>
      </c>
    </row>
    <row r="18" spans="1:23">
      <c r="A18" s="39">
        <v>8</v>
      </c>
      <c r="B18" s="36" t="s">
        <v>735</v>
      </c>
      <c r="C18" s="17" t="s">
        <v>734</v>
      </c>
      <c r="D18" s="18" t="s">
        <v>733</v>
      </c>
      <c r="E18" s="18" t="s">
        <v>43</v>
      </c>
      <c r="F18" s="18" t="s">
        <v>732</v>
      </c>
      <c r="G18" s="19">
        <v>1535.3</v>
      </c>
      <c r="H18" s="32" t="s">
        <v>47</v>
      </c>
      <c r="I18" s="18">
        <v>115007.30356077748</v>
      </c>
      <c r="J18" s="18">
        <v>100188.19834695094</v>
      </c>
      <c r="K18" s="18">
        <v>105550.11255124357</v>
      </c>
      <c r="L18" s="18">
        <v>96707.242133815555</v>
      </c>
      <c r="M18" s="18">
        <v>120757.66873881636</v>
      </c>
      <c r="N18" s="18">
        <v>109205.13619817654</v>
      </c>
      <c r="O18" s="18">
        <v>123493.63168495496</v>
      </c>
      <c r="P18" s="18">
        <v>99608.459397830025</v>
      </c>
      <c r="Q18" s="20">
        <f t="shared" si="0"/>
        <v>64.8788245931284</v>
      </c>
      <c r="R18" s="18">
        <v>27278.200694924399</v>
      </c>
      <c r="S18" s="18">
        <v>28120.396826448785</v>
      </c>
      <c r="T18" s="18">
        <v>28160.805960822927</v>
      </c>
      <c r="U18" s="18">
        <v>25240.737254196527</v>
      </c>
      <c r="V18" s="20">
        <f t="shared" si="1"/>
        <v>16.440263957660736</v>
      </c>
      <c r="W18" s="29" t="s">
        <v>6</v>
      </c>
    </row>
    <row r="19" spans="1:23" s="3" customFormat="1" ht="15">
      <c r="A19" s="39" t="s">
        <v>7</v>
      </c>
      <c r="B19" s="37" t="s">
        <v>7</v>
      </c>
      <c r="C19" s="21" t="s">
        <v>477</v>
      </c>
      <c r="D19" s="22" t="s">
        <v>7</v>
      </c>
      <c r="E19" s="22" t="s">
        <v>7</v>
      </c>
      <c r="F19" s="22" t="s">
        <v>7</v>
      </c>
      <c r="G19" s="20" t="s">
        <v>7</v>
      </c>
      <c r="H19" s="32" t="s">
        <v>7</v>
      </c>
      <c r="I19" s="22" t="s">
        <v>7</v>
      </c>
      <c r="J19" s="22" t="s">
        <v>7</v>
      </c>
      <c r="K19" s="22" t="s">
        <v>7</v>
      </c>
      <c r="L19" s="22"/>
      <c r="M19" s="22"/>
      <c r="N19" s="22"/>
      <c r="O19" s="22"/>
      <c r="P19" s="22"/>
      <c r="Q19" s="20"/>
      <c r="R19" s="22" t="s">
        <v>7</v>
      </c>
      <c r="S19" s="22" t="s">
        <v>7</v>
      </c>
      <c r="T19" s="22" t="s">
        <v>7</v>
      </c>
      <c r="U19" s="22"/>
      <c r="V19" s="20"/>
      <c r="W19" s="30" t="s">
        <v>7</v>
      </c>
    </row>
    <row r="20" spans="1:23">
      <c r="A20" s="39">
        <v>1</v>
      </c>
      <c r="B20" s="36" t="s">
        <v>731</v>
      </c>
      <c r="C20" s="6" t="s">
        <v>798</v>
      </c>
      <c r="D20" s="18" t="s">
        <v>348</v>
      </c>
      <c r="E20" s="18" t="s">
        <v>55</v>
      </c>
      <c r="F20" s="18" t="s">
        <v>477</v>
      </c>
      <c r="G20" s="19">
        <v>6978.57</v>
      </c>
      <c r="H20" s="32" t="s">
        <v>47</v>
      </c>
      <c r="I20" s="18">
        <v>722703.16271481884</v>
      </c>
      <c r="J20" s="18">
        <v>597098.82316838577</v>
      </c>
      <c r="K20" s="18">
        <v>545647.50221699162</v>
      </c>
      <c r="L20" s="18">
        <v>591373.696</v>
      </c>
      <c r="M20" s="18">
        <v>758838.32085055986</v>
      </c>
      <c r="N20" s="18">
        <v>650837.71725354053</v>
      </c>
      <c r="O20" s="18">
        <v>638407.57759388012</v>
      </c>
      <c r="P20" s="18">
        <v>609114.90688000002</v>
      </c>
      <c r="Q20" s="20">
        <f t="shared" ref="Q20:Q51" si="2">P20/G20</f>
        <v>87.283627860722191</v>
      </c>
      <c r="R20" s="18">
        <v>116640.67638505383</v>
      </c>
      <c r="S20" s="18">
        <v>110066.05907536414</v>
      </c>
      <c r="T20" s="18">
        <v>104286.97222799239</v>
      </c>
      <c r="U20" s="18">
        <v>104421.87916771501</v>
      </c>
      <c r="V20" s="20">
        <f t="shared" ref="V20:V51" si="3">U20/G20</f>
        <v>14.963220139328691</v>
      </c>
      <c r="W20" s="29" t="s">
        <v>6</v>
      </c>
    </row>
    <row r="21" spans="1:23">
      <c r="A21" s="39">
        <v>2</v>
      </c>
      <c r="B21" s="36" t="s">
        <v>730</v>
      </c>
      <c r="C21" s="17" t="s">
        <v>729</v>
      </c>
      <c r="D21" s="18" t="s">
        <v>508</v>
      </c>
      <c r="E21" s="18" t="s">
        <v>71</v>
      </c>
      <c r="F21" s="18" t="s">
        <v>477</v>
      </c>
      <c r="G21" s="19">
        <v>3496.94</v>
      </c>
      <c r="H21" s="32" t="s">
        <v>47</v>
      </c>
      <c r="I21" s="18">
        <v>219875</v>
      </c>
      <c r="J21" s="18">
        <v>185193</v>
      </c>
      <c r="K21" s="18">
        <v>168583</v>
      </c>
      <c r="L21" s="18">
        <v>180871.27</v>
      </c>
      <c r="M21" s="18">
        <v>230868.75</v>
      </c>
      <c r="N21" s="18">
        <v>201860.37000000002</v>
      </c>
      <c r="O21" s="18">
        <v>197242.11</v>
      </c>
      <c r="P21" s="18">
        <v>186297.4081</v>
      </c>
      <c r="Q21" s="20">
        <f t="shared" si="2"/>
        <v>53.274407939512834</v>
      </c>
      <c r="R21" s="18">
        <v>57175</v>
      </c>
      <c r="S21" s="18">
        <v>52779</v>
      </c>
      <c r="T21" s="18">
        <v>51242</v>
      </c>
      <c r="U21" s="18">
        <v>51882</v>
      </c>
      <c r="V21" s="20">
        <f t="shared" si="3"/>
        <v>14.836399823845991</v>
      </c>
      <c r="W21" s="29" t="s">
        <v>25</v>
      </c>
    </row>
    <row r="22" spans="1:23">
      <c r="A22" s="39">
        <v>3</v>
      </c>
      <c r="B22" s="36" t="s">
        <v>728</v>
      </c>
      <c r="C22" s="17" t="s">
        <v>727</v>
      </c>
      <c r="D22" s="18" t="s">
        <v>726</v>
      </c>
      <c r="E22" s="18" t="s">
        <v>80</v>
      </c>
      <c r="F22" s="18" t="s">
        <v>477</v>
      </c>
      <c r="G22" s="19">
        <v>4292.5600000000004</v>
      </c>
      <c r="H22" s="32" t="s">
        <v>47</v>
      </c>
      <c r="I22" s="18">
        <v>395053.64052833308</v>
      </c>
      <c r="J22" s="18">
        <v>337096.31730528217</v>
      </c>
      <c r="K22" s="18">
        <v>335187.04184269189</v>
      </c>
      <c r="L22" s="18">
        <v>310554.0892726871</v>
      </c>
      <c r="M22" s="18">
        <v>414806.32255474973</v>
      </c>
      <c r="N22" s="18">
        <v>367434.9858627576</v>
      </c>
      <c r="O22" s="18">
        <v>392168.83895594947</v>
      </c>
      <c r="P22" s="18">
        <v>319870.71195086773</v>
      </c>
      <c r="Q22" s="20">
        <f t="shared" si="2"/>
        <v>74.517470216110596</v>
      </c>
      <c r="R22" s="18">
        <v>51972.104662405916</v>
      </c>
      <c r="S22" s="18">
        <v>46557.41912114757</v>
      </c>
      <c r="T22" s="18">
        <v>48375.157637835538</v>
      </c>
      <c r="U22" s="18">
        <v>50781.992189027704</v>
      </c>
      <c r="V22" s="20">
        <f t="shared" si="3"/>
        <v>11.830234682573499</v>
      </c>
      <c r="W22" s="29" t="s">
        <v>6</v>
      </c>
    </row>
    <row r="23" spans="1:23">
      <c r="A23" s="39">
        <v>4</v>
      </c>
      <c r="B23" s="36" t="s">
        <v>725</v>
      </c>
      <c r="C23" s="17" t="s">
        <v>724</v>
      </c>
      <c r="D23" s="18" t="s">
        <v>503</v>
      </c>
      <c r="E23" s="18" t="s">
        <v>55</v>
      </c>
      <c r="F23" s="18" t="s">
        <v>477</v>
      </c>
      <c r="G23" s="19">
        <v>4298.33</v>
      </c>
      <c r="H23" s="32" t="s">
        <v>853</v>
      </c>
      <c r="I23" s="18">
        <v>400612.06169637054</v>
      </c>
      <c r="J23" s="18">
        <v>445718.48540968937</v>
      </c>
      <c r="K23" s="18">
        <v>343545.12896177539</v>
      </c>
      <c r="L23" s="18">
        <v>341448.9030575502</v>
      </c>
      <c r="M23" s="18">
        <v>420642.66478118906</v>
      </c>
      <c r="N23" s="18">
        <v>485833.14909656142</v>
      </c>
      <c r="O23" s="18">
        <v>401947.80088527716</v>
      </c>
      <c r="P23" s="18">
        <v>351692.37014927668</v>
      </c>
      <c r="Q23" s="20">
        <f t="shared" si="2"/>
        <v>81.820700167105997</v>
      </c>
      <c r="R23" s="18">
        <v>52965.392515539461</v>
      </c>
      <c r="S23" s="18">
        <v>53122.421624493967</v>
      </c>
      <c r="T23" s="18">
        <v>57824.27886773456</v>
      </c>
      <c r="U23" s="18">
        <v>57976.654204914594</v>
      </c>
      <c r="V23" s="20">
        <f t="shared" si="3"/>
        <v>13.488181271543738</v>
      </c>
      <c r="W23" s="29" t="s">
        <v>6</v>
      </c>
    </row>
    <row r="24" spans="1:23">
      <c r="A24" s="39">
        <v>5</v>
      </c>
      <c r="B24" s="36" t="s">
        <v>723</v>
      </c>
      <c r="C24" s="17" t="s">
        <v>722</v>
      </c>
      <c r="D24" s="18" t="s">
        <v>345</v>
      </c>
      <c r="E24" s="18" t="s">
        <v>19</v>
      </c>
      <c r="F24" s="18" t="s">
        <v>477</v>
      </c>
      <c r="G24" s="19">
        <v>4716.4799999999996</v>
      </c>
      <c r="H24" s="32" t="s">
        <v>47</v>
      </c>
      <c r="I24" s="18">
        <v>392433.08162079734</v>
      </c>
      <c r="J24" s="18">
        <v>367675.18095998839</v>
      </c>
      <c r="K24" s="18">
        <v>325264.47817878152</v>
      </c>
      <c r="L24" s="18">
        <v>336686.77040011616</v>
      </c>
      <c r="M24" s="18">
        <v>412054.73570183723</v>
      </c>
      <c r="N24" s="18">
        <v>400765.94724638737</v>
      </c>
      <c r="O24" s="18">
        <v>380559.43946917437</v>
      </c>
      <c r="P24" s="18">
        <v>346787.37351211964</v>
      </c>
      <c r="Q24" s="20">
        <f t="shared" si="2"/>
        <v>73.526734664860172</v>
      </c>
      <c r="R24" s="18">
        <v>99156.905235640108</v>
      </c>
      <c r="S24" s="18">
        <v>75106.715997385807</v>
      </c>
      <c r="T24" s="18">
        <v>76144.899862028906</v>
      </c>
      <c r="U24" s="18">
        <v>71418.902819838782</v>
      </c>
      <c r="V24" s="20">
        <f t="shared" si="3"/>
        <v>15.142416128095272</v>
      </c>
      <c r="W24" s="29" t="s">
        <v>6</v>
      </c>
    </row>
    <row r="25" spans="1:23">
      <c r="A25" s="39">
        <v>6</v>
      </c>
      <c r="B25" s="36" t="s">
        <v>721</v>
      </c>
      <c r="C25" s="6" t="s">
        <v>795</v>
      </c>
      <c r="D25" s="18" t="s">
        <v>564</v>
      </c>
      <c r="E25" s="18" t="s">
        <v>71</v>
      </c>
      <c r="F25" s="18" t="s">
        <v>477</v>
      </c>
      <c r="G25" s="19">
        <v>6096.55</v>
      </c>
      <c r="H25" s="32" t="s">
        <v>51</v>
      </c>
      <c r="I25" s="18">
        <v>784768.4205661111</v>
      </c>
      <c r="J25" s="18">
        <v>583771.84663773165</v>
      </c>
      <c r="K25" s="18">
        <v>555113.92366121057</v>
      </c>
      <c r="L25" s="18">
        <v>564443.74870964629</v>
      </c>
      <c r="M25" s="18">
        <v>824006.84159441665</v>
      </c>
      <c r="N25" s="18">
        <v>636311.31283512758</v>
      </c>
      <c r="O25" s="18">
        <v>649483.2906836163</v>
      </c>
      <c r="P25" s="18">
        <v>581377.06117093575</v>
      </c>
      <c r="Q25" s="20">
        <f t="shared" si="2"/>
        <v>95.361648993436575</v>
      </c>
      <c r="R25" s="18">
        <v>79537.436608685835</v>
      </c>
      <c r="S25" s="18">
        <v>88335.095632055833</v>
      </c>
      <c r="T25" s="18">
        <v>73205.533298609444</v>
      </c>
      <c r="U25" s="18">
        <v>62618.629670054273</v>
      </c>
      <c r="V25" s="20">
        <f t="shared" si="3"/>
        <v>10.271158223922427</v>
      </c>
      <c r="W25" s="29" t="s">
        <v>6</v>
      </c>
    </row>
    <row r="26" spans="1:23">
      <c r="A26" s="39">
        <v>7</v>
      </c>
      <c r="B26" s="36" t="s">
        <v>720</v>
      </c>
      <c r="C26" s="17" t="s">
        <v>719</v>
      </c>
      <c r="D26" s="18" t="s">
        <v>567</v>
      </c>
      <c r="E26" s="18" t="s">
        <v>19</v>
      </c>
      <c r="F26" s="18" t="s">
        <v>477</v>
      </c>
      <c r="G26" s="19">
        <v>3609.09</v>
      </c>
      <c r="H26" s="32" t="s">
        <v>51</v>
      </c>
      <c r="I26" s="18">
        <v>755507.8418176485</v>
      </c>
      <c r="J26" s="18">
        <v>240637.88039714107</v>
      </c>
      <c r="K26" s="18">
        <v>443331.27879118448</v>
      </c>
      <c r="L26" s="18">
        <v>487307.6557407417</v>
      </c>
      <c r="M26" s="18">
        <v>793283.23390853091</v>
      </c>
      <c r="N26" s="18">
        <v>262295.2896328838</v>
      </c>
      <c r="O26" s="18">
        <v>518697.59618568583</v>
      </c>
      <c r="P26" s="18">
        <v>501926.88541296398</v>
      </c>
      <c r="Q26" s="20">
        <f t="shared" si="2"/>
        <v>139.07297557361107</v>
      </c>
      <c r="R26" s="18">
        <v>73237.938748784334</v>
      </c>
      <c r="S26" s="18">
        <v>70515.414736620034</v>
      </c>
      <c r="T26" s="18">
        <v>72275.955503012781</v>
      </c>
      <c r="U26" s="18">
        <v>67164</v>
      </c>
      <c r="V26" s="20">
        <f t="shared" si="3"/>
        <v>18.609677231656732</v>
      </c>
      <c r="W26" s="29" t="s">
        <v>6</v>
      </c>
    </row>
    <row r="27" spans="1:23">
      <c r="A27" s="39">
        <v>8</v>
      </c>
      <c r="B27" s="36" t="s">
        <v>718</v>
      </c>
      <c r="C27" s="6" t="s">
        <v>837</v>
      </c>
      <c r="D27" s="18" t="s">
        <v>367</v>
      </c>
      <c r="E27" s="18" t="s">
        <v>80</v>
      </c>
      <c r="F27" s="18" t="s">
        <v>477</v>
      </c>
      <c r="G27" s="19">
        <v>8130.67</v>
      </c>
      <c r="H27" s="32" t="s">
        <v>47</v>
      </c>
      <c r="I27" s="18">
        <v>712367</v>
      </c>
      <c r="J27" s="18">
        <v>638495</v>
      </c>
      <c r="K27" s="18">
        <v>579155</v>
      </c>
      <c r="L27" s="18">
        <v>546273.96</v>
      </c>
      <c r="M27" s="18">
        <v>747985.35</v>
      </c>
      <c r="N27" s="18">
        <v>695959.55</v>
      </c>
      <c r="O27" s="18">
        <v>677611.35</v>
      </c>
      <c r="P27" s="18">
        <v>562662.17879999999</v>
      </c>
      <c r="Q27" s="20">
        <f t="shared" si="2"/>
        <v>69.202437043933642</v>
      </c>
      <c r="R27" s="18">
        <v>135759</v>
      </c>
      <c r="S27" s="18">
        <v>131654</v>
      </c>
      <c r="T27" s="18">
        <v>131635</v>
      </c>
      <c r="U27" s="18">
        <v>132917.182</v>
      </c>
      <c r="V27" s="20">
        <f t="shared" si="3"/>
        <v>16.347629654136743</v>
      </c>
      <c r="W27" s="29" t="s">
        <v>25</v>
      </c>
    </row>
    <row r="28" spans="1:23">
      <c r="A28" s="39">
        <v>9</v>
      </c>
      <c r="B28" s="36" t="s">
        <v>717</v>
      </c>
      <c r="C28" s="17" t="s">
        <v>716</v>
      </c>
      <c r="D28" s="18" t="s">
        <v>523</v>
      </c>
      <c r="E28" s="18" t="s">
        <v>19</v>
      </c>
      <c r="F28" s="18" t="s">
        <v>477</v>
      </c>
      <c r="G28" s="19">
        <v>8259.67</v>
      </c>
      <c r="H28" s="32" t="s">
        <v>47</v>
      </c>
      <c r="I28" s="18">
        <v>746110.95924776653</v>
      </c>
      <c r="J28" s="18">
        <v>664091.3333658576</v>
      </c>
      <c r="K28" s="18">
        <v>594809.67102063401</v>
      </c>
      <c r="L28" s="18">
        <v>597234.59562469169</v>
      </c>
      <c r="M28" s="18">
        <v>783416.5072101549</v>
      </c>
      <c r="N28" s="18">
        <v>723859.55336878484</v>
      </c>
      <c r="O28" s="18">
        <v>695927.31509414176</v>
      </c>
      <c r="P28" s="18">
        <v>615151.63349343243</v>
      </c>
      <c r="Q28" s="20">
        <f t="shared" si="2"/>
        <v>74.476538831870087</v>
      </c>
      <c r="R28" s="18">
        <v>86993.303363798943</v>
      </c>
      <c r="S28" s="18">
        <v>87882.472201373312</v>
      </c>
      <c r="T28" s="18">
        <v>86554.918329337481</v>
      </c>
      <c r="U28" s="18">
        <v>87706.232561256475</v>
      </c>
      <c r="V28" s="20">
        <f t="shared" si="3"/>
        <v>10.618612191680354</v>
      </c>
      <c r="W28" s="29" t="s">
        <v>6</v>
      </c>
    </row>
    <row r="29" spans="1:23">
      <c r="A29" s="39">
        <v>10</v>
      </c>
      <c r="B29" s="36" t="s">
        <v>715</v>
      </c>
      <c r="C29" s="17" t="s">
        <v>714</v>
      </c>
      <c r="D29" s="18" t="s">
        <v>350</v>
      </c>
      <c r="E29" s="18" t="s">
        <v>80</v>
      </c>
      <c r="F29" s="18" t="s">
        <v>477</v>
      </c>
      <c r="G29" s="19">
        <v>7527.18</v>
      </c>
      <c r="H29" s="32" t="s">
        <v>47</v>
      </c>
      <c r="I29" s="18">
        <v>696607</v>
      </c>
      <c r="J29" s="18">
        <v>645591</v>
      </c>
      <c r="K29" s="18">
        <v>564216</v>
      </c>
      <c r="L29" s="18">
        <v>576449.12</v>
      </c>
      <c r="M29" s="18">
        <v>731437.35</v>
      </c>
      <c r="N29" s="18">
        <v>703694.19000000006</v>
      </c>
      <c r="O29" s="18">
        <v>660132.72</v>
      </c>
      <c r="P29" s="18">
        <v>593742.59360000002</v>
      </c>
      <c r="Q29" s="20">
        <f t="shared" si="2"/>
        <v>78.879818683756739</v>
      </c>
      <c r="R29" s="18">
        <v>135579</v>
      </c>
      <c r="S29" s="18">
        <v>138378</v>
      </c>
      <c r="T29" s="18">
        <v>139975</v>
      </c>
      <c r="U29" s="18">
        <v>150053.19699999999</v>
      </c>
      <c r="V29" s="20">
        <f t="shared" si="3"/>
        <v>19.934849040410882</v>
      </c>
      <c r="W29" s="29" t="s">
        <v>25</v>
      </c>
    </row>
    <row r="30" spans="1:23">
      <c r="A30" s="39">
        <v>11</v>
      </c>
      <c r="B30" s="36" t="s">
        <v>713</v>
      </c>
      <c r="C30" s="17" t="s">
        <v>712</v>
      </c>
      <c r="D30" s="18" t="s">
        <v>364</v>
      </c>
      <c r="E30" s="18" t="s">
        <v>80</v>
      </c>
      <c r="F30" s="18" t="s">
        <v>477</v>
      </c>
      <c r="G30" s="19">
        <v>3524.28</v>
      </c>
      <c r="H30" s="32" t="s">
        <v>47</v>
      </c>
      <c r="I30" s="18">
        <v>252094.95896160332</v>
      </c>
      <c r="J30" s="18">
        <v>205155.7492886637</v>
      </c>
      <c r="K30" s="18">
        <v>186371.21949894767</v>
      </c>
      <c r="L30" s="18">
        <v>203911.70832902318</v>
      </c>
      <c r="M30" s="18">
        <v>264699.70690968347</v>
      </c>
      <c r="N30" s="18">
        <v>223619.76672464344</v>
      </c>
      <c r="O30" s="18">
        <v>218054.32681376877</v>
      </c>
      <c r="P30" s="18">
        <v>210029.05957889388</v>
      </c>
      <c r="Q30" s="20">
        <f t="shared" si="2"/>
        <v>59.594884509429974</v>
      </c>
      <c r="R30" s="18">
        <v>45660.407327959372</v>
      </c>
      <c r="S30" s="18">
        <v>43564.054334442757</v>
      </c>
      <c r="T30" s="18">
        <v>38019.96979549434</v>
      </c>
      <c r="U30" s="18">
        <v>36054.403887776796</v>
      </c>
      <c r="V30" s="20">
        <f t="shared" si="3"/>
        <v>10.230289275476634</v>
      </c>
      <c r="W30" s="29" t="s">
        <v>6</v>
      </c>
    </row>
    <row r="31" spans="1:23">
      <c r="A31" s="39">
        <v>12</v>
      </c>
      <c r="B31" s="36" t="s">
        <v>711</v>
      </c>
      <c r="C31" s="17" t="s">
        <v>710</v>
      </c>
      <c r="D31" s="18" t="s">
        <v>323</v>
      </c>
      <c r="E31" s="18" t="s">
        <v>55</v>
      </c>
      <c r="F31" s="18" t="s">
        <v>477</v>
      </c>
      <c r="G31" s="19">
        <v>4178.8900000000003</v>
      </c>
      <c r="H31" s="32" t="s">
        <v>47</v>
      </c>
      <c r="I31" s="18">
        <v>344493.49244298268</v>
      </c>
      <c r="J31" s="18">
        <v>298353.71812697884</v>
      </c>
      <c r="K31" s="18">
        <v>280720.42619806249</v>
      </c>
      <c r="L31" s="18">
        <v>280966.17695664248</v>
      </c>
      <c r="M31" s="18">
        <v>361718.16706513183</v>
      </c>
      <c r="N31" s="18">
        <v>325205.55275840696</v>
      </c>
      <c r="O31" s="18">
        <v>328442.89865173306</v>
      </c>
      <c r="P31" s="18">
        <v>289395.16226534179</v>
      </c>
      <c r="Q31" s="20">
        <f t="shared" si="2"/>
        <v>69.251682208754417</v>
      </c>
      <c r="R31" s="18">
        <v>75562.239097223763</v>
      </c>
      <c r="S31" s="18">
        <v>67075.313149753536</v>
      </c>
      <c r="T31" s="18">
        <v>67340.266734833131</v>
      </c>
      <c r="U31" s="18">
        <v>66234.190657437357</v>
      </c>
      <c r="V31" s="20">
        <f t="shared" si="3"/>
        <v>15.849709051312036</v>
      </c>
      <c r="W31" s="29" t="s">
        <v>6</v>
      </c>
    </row>
    <row r="32" spans="1:23">
      <c r="A32" s="39">
        <v>13</v>
      </c>
      <c r="B32" s="36" t="s">
        <v>709</v>
      </c>
      <c r="C32" s="17" t="s">
        <v>708</v>
      </c>
      <c r="D32" s="18" t="s">
        <v>556</v>
      </c>
      <c r="E32" s="18" t="s">
        <v>19</v>
      </c>
      <c r="F32" s="18" t="s">
        <v>477</v>
      </c>
      <c r="G32" s="19">
        <v>6252.32</v>
      </c>
      <c r="H32" s="32" t="s">
        <v>47</v>
      </c>
      <c r="I32" s="18">
        <v>745088.94011150056</v>
      </c>
      <c r="J32" s="18">
        <v>701717.69827767869</v>
      </c>
      <c r="K32" s="18">
        <v>629391.32492288819</v>
      </c>
      <c r="L32" s="18">
        <v>640812.06435829645</v>
      </c>
      <c r="M32" s="18">
        <v>782343.38711707562</v>
      </c>
      <c r="N32" s="18">
        <v>764872.29112266982</v>
      </c>
      <c r="O32" s="18">
        <v>736387.85015977919</v>
      </c>
      <c r="P32" s="18">
        <v>660036.42628904537</v>
      </c>
      <c r="Q32" s="20">
        <f t="shared" si="2"/>
        <v>105.56664186878557</v>
      </c>
      <c r="R32" s="18">
        <v>112772.82165641703</v>
      </c>
      <c r="S32" s="18">
        <v>103947.79960534129</v>
      </c>
      <c r="T32" s="18">
        <v>101279.63040021456</v>
      </c>
      <c r="U32" s="18">
        <v>92448.543579573539</v>
      </c>
      <c r="V32" s="20">
        <f t="shared" si="3"/>
        <v>14.786278306224496</v>
      </c>
      <c r="W32" s="29" t="s">
        <v>6</v>
      </c>
    </row>
    <row r="33" spans="1:23">
      <c r="A33" s="39">
        <v>14</v>
      </c>
      <c r="B33" s="36" t="s">
        <v>707</v>
      </c>
      <c r="C33" s="17" t="s">
        <v>706</v>
      </c>
      <c r="D33" s="18" t="s">
        <v>585</v>
      </c>
      <c r="E33" s="18" t="s">
        <v>19</v>
      </c>
      <c r="F33" s="18" t="s">
        <v>477</v>
      </c>
      <c r="G33" s="19">
        <v>4665.43</v>
      </c>
      <c r="H33" s="32" t="s">
        <v>47</v>
      </c>
      <c r="I33" s="18">
        <v>268808.03549293842</v>
      </c>
      <c r="J33" s="18">
        <v>249024.01069662566</v>
      </c>
      <c r="K33" s="18">
        <v>222641.66114173166</v>
      </c>
      <c r="L33" s="18">
        <v>206237.31108923242</v>
      </c>
      <c r="M33" s="18">
        <v>282248.43726758537</v>
      </c>
      <c r="N33" s="18">
        <v>271436.17165932199</v>
      </c>
      <c r="O33" s="18">
        <v>260490.74353582601</v>
      </c>
      <c r="P33" s="18">
        <v>212424.4304219094</v>
      </c>
      <c r="Q33" s="20">
        <f t="shared" si="2"/>
        <v>45.531586675163787</v>
      </c>
      <c r="R33" s="18">
        <v>82633.194461946186</v>
      </c>
      <c r="S33" s="18">
        <v>85656.093052519078</v>
      </c>
      <c r="T33" s="18">
        <v>62228.418408667065</v>
      </c>
      <c r="U33" s="18">
        <v>56293.007141002294</v>
      </c>
      <c r="V33" s="20">
        <f t="shared" si="3"/>
        <v>12.065984730454062</v>
      </c>
      <c r="W33" s="29" t="s">
        <v>6</v>
      </c>
    </row>
    <row r="34" spans="1:23">
      <c r="A34" s="39">
        <v>15</v>
      </c>
      <c r="B34" s="36" t="s">
        <v>705</v>
      </c>
      <c r="C34" s="17" t="s">
        <v>704</v>
      </c>
      <c r="D34" s="18" t="s">
        <v>703</v>
      </c>
      <c r="E34" s="18" t="s">
        <v>80</v>
      </c>
      <c r="F34" s="18" t="s">
        <v>477</v>
      </c>
      <c r="G34" s="19">
        <v>2209.94</v>
      </c>
      <c r="H34" s="32" t="s">
        <v>47</v>
      </c>
      <c r="I34" s="18">
        <v>133429</v>
      </c>
      <c r="J34" s="18">
        <v>124376</v>
      </c>
      <c r="K34" s="18">
        <v>119770</v>
      </c>
      <c r="L34" s="18">
        <v>129414</v>
      </c>
      <c r="M34" s="18">
        <v>140100.45000000001</v>
      </c>
      <c r="N34" s="18">
        <v>135569.84</v>
      </c>
      <c r="O34" s="18">
        <v>140130.9</v>
      </c>
      <c r="P34" s="18">
        <v>133296.42000000001</v>
      </c>
      <c r="Q34" s="20">
        <f t="shared" si="2"/>
        <v>60.316759731033429</v>
      </c>
      <c r="R34" s="18">
        <v>16865</v>
      </c>
      <c r="S34" s="18">
        <v>20695</v>
      </c>
      <c r="T34" s="18">
        <v>18905</v>
      </c>
      <c r="U34" s="18">
        <v>22300</v>
      </c>
      <c r="V34" s="20">
        <f t="shared" si="3"/>
        <v>10.090771695159145</v>
      </c>
      <c r="W34" s="29" t="s">
        <v>6</v>
      </c>
    </row>
    <row r="35" spans="1:23">
      <c r="A35" s="39">
        <v>16</v>
      </c>
      <c r="B35" s="36" t="s">
        <v>702</v>
      </c>
      <c r="C35" s="17" t="s">
        <v>701</v>
      </c>
      <c r="D35" s="18" t="s">
        <v>478</v>
      </c>
      <c r="E35" s="18" t="s">
        <v>55</v>
      </c>
      <c r="F35" s="18" t="s">
        <v>477</v>
      </c>
      <c r="G35" s="19">
        <v>3274.62</v>
      </c>
      <c r="H35" s="32" t="s">
        <v>47</v>
      </c>
      <c r="I35" s="18">
        <v>223659.33333333334</v>
      </c>
      <c r="J35" s="18">
        <v>210202</v>
      </c>
      <c r="K35" s="18">
        <v>206444.66666666666</v>
      </c>
      <c r="L35" s="18">
        <v>240070</v>
      </c>
      <c r="M35" s="18">
        <v>234842.30000000002</v>
      </c>
      <c r="N35" s="18">
        <v>229120.18000000002</v>
      </c>
      <c r="O35" s="18">
        <v>241540.25999999998</v>
      </c>
      <c r="P35" s="18">
        <v>247272.1</v>
      </c>
      <c r="Q35" s="20">
        <f t="shared" si="2"/>
        <v>75.511692959793805</v>
      </c>
      <c r="R35" s="18">
        <v>44762</v>
      </c>
      <c r="S35" s="18">
        <v>51665</v>
      </c>
      <c r="T35" s="18">
        <v>48237</v>
      </c>
      <c r="U35" s="18">
        <v>53666</v>
      </c>
      <c r="V35" s="20">
        <f t="shared" si="3"/>
        <v>16.388466448015343</v>
      </c>
      <c r="W35" s="29" t="s">
        <v>6</v>
      </c>
    </row>
    <row r="36" spans="1:23">
      <c r="A36" s="39">
        <v>17</v>
      </c>
      <c r="B36" s="36" t="s">
        <v>700</v>
      </c>
      <c r="C36" s="17" t="s">
        <v>699</v>
      </c>
      <c r="D36" s="18" t="s">
        <v>356</v>
      </c>
      <c r="E36" s="18" t="s">
        <v>80</v>
      </c>
      <c r="F36" s="18" t="s">
        <v>477</v>
      </c>
      <c r="G36" s="19">
        <v>8210.18</v>
      </c>
      <c r="H36" s="32" t="s">
        <v>47</v>
      </c>
      <c r="I36" s="18">
        <v>858828.23440642864</v>
      </c>
      <c r="J36" s="18">
        <v>748314.52335349191</v>
      </c>
      <c r="K36" s="18">
        <v>702939.64352580567</v>
      </c>
      <c r="L36" s="18">
        <v>720847.43806213234</v>
      </c>
      <c r="M36" s="18">
        <v>901769.64612675016</v>
      </c>
      <c r="N36" s="18">
        <v>815662.83045530622</v>
      </c>
      <c r="O36" s="18">
        <v>822439.38292519259</v>
      </c>
      <c r="P36" s="18">
        <v>742472.86120399635</v>
      </c>
      <c r="Q36" s="20">
        <f t="shared" si="2"/>
        <v>90.433201367570049</v>
      </c>
      <c r="R36" s="18">
        <v>172754.538858421</v>
      </c>
      <c r="S36" s="18">
        <v>171259.09945047359</v>
      </c>
      <c r="T36" s="18">
        <v>157432.85978184632</v>
      </c>
      <c r="U36" s="18">
        <v>156373.6651696772</v>
      </c>
      <c r="V36" s="20">
        <f t="shared" si="3"/>
        <v>19.046313865186537</v>
      </c>
      <c r="W36" s="29" t="s">
        <v>6</v>
      </c>
    </row>
    <row r="37" spans="1:23">
      <c r="A37" s="39">
        <v>18</v>
      </c>
      <c r="B37" s="36" t="s">
        <v>698</v>
      </c>
      <c r="C37" s="17" t="s">
        <v>697</v>
      </c>
      <c r="D37" s="18" t="s">
        <v>696</v>
      </c>
      <c r="E37" s="18" t="s">
        <v>80</v>
      </c>
      <c r="F37" s="18" t="s">
        <v>477</v>
      </c>
      <c r="G37" s="19">
        <v>14320.03</v>
      </c>
      <c r="H37" s="32" t="s">
        <v>47</v>
      </c>
      <c r="I37" s="18">
        <v>892728</v>
      </c>
      <c r="J37" s="18">
        <v>865701</v>
      </c>
      <c r="K37" s="18">
        <v>856331</v>
      </c>
      <c r="L37" s="18">
        <v>855715.96</v>
      </c>
      <c r="M37" s="18">
        <v>937364.4</v>
      </c>
      <c r="N37" s="18">
        <v>943614.09000000008</v>
      </c>
      <c r="O37" s="18">
        <v>1001907.2699999999</v>
      </c>
      <c r="P37" s="18">
        <v>881387.4388</v>
      </c>
      <c r="Q37" s="20">
        <f t="shared" si="2"/>
        <v>61.549273206829874</v>
      </c>
      <c r="R37" s="18">
        <v>262955</v>
      </c>
      <c r="S37" s="18">
        <v>302056</v>
      </c>
      <c r="T37" s="18">
        <v>304365</v>
      </c>
      <c r="U37" s="18">
        <v>291964.875</v>
      </c>
      <c r="V37" s="20">
        <f t="shared" si="3"/>
        <v>20.388565875909478</v>
      </c>
      <c r="W37" s="29" t="s">
        <v>25</v>
      </c>
    </row>
    <row r="38" spans="1:23">
      <c r="A38" s="39">
        <v>19</v>
      </c>
      <c r="B38" s="36" t="s">
        <v>695</v>
      </c>
      <c r="C38" s="6" t="s">
        <v>851</v>
      </c>
      <c r="D38" s="18" t="s">
        <v>694</v>
      </c>
      <c r="E38" s="18" t="s">
        <v>19</v>
      </c>
      <c r="F38" s="18" t="s">
        <v>477</v>
      </c>
      <c r="G38" s="19">
        <v>19.239999999999998</v>
      </c>
      <c r="H38" s="32" t="s">
        <v>47</v>
      </c>
      <c r="I38" s="18">
        <v>2234.8626145818644</v>
      </c>
      <c r="J38" s="18">
        <v>1815.9564518403608</v>
      </c>
      <c r="K38" s="18">
        <v>1452.2659145395571</v>
      </c>
      <c r="L38" s="18">
        <v>1425.3744126357353</v>
      </c>
      <c r="M38" s="18">
        <v>2346.6057453109579</v>
      </c>
      <c r="N38" s="18">
        <v>1979.3925325059934</v>
      </c>
      <c r="O38" s="18">
        <v>1699.1511200112818</v>
      </c>
      <c r="P38" s="18">
        <v>1468.1356450148073</v>
      </c>
      <c r="Q38" s="20">
        <f t="shared" si="2"/>
        <v>76.30642645607108</v>
      </c>
      <c r="R38" s="18">
        <v>6317</v>
      </c>
      <c r="S38" s="18">
        <v>6934</v>
      </c>
      <c r="T38" s="18">
        <v>6492</v>
      </c>
      <c r="U38" s="18">
        <v>7213.2219999999998</v>
      </c>
      <c r="V38" s="20">
        <f t="shared" si="3"/>
        <v>374.90758835758839</v>
      </c>
      <c r="W38" s="29" t="s">
        <v>6</v>
      </c>
    </row>
    <row r="39" spans="1:23">
      <c r="A39" s="39">
        <v>20</v>
      </c>
      <c r="B39" s="36" t="s">
        <v>693</v>
      </c>
      <c r="C39" s="17" t="s">
        <v>692</v>
      </c>
      <c r="D39" s="18" t="s">
        <v>691</v>
      </c>
      <c r="E39" s="18" t="s">
        <v>19</v>
      </c>
      <c r="F39" s="18" t="s">
        <v>477</v>
      </c>
      <c r="G39" s="19">
        <v>148.96</v>
      </c>
      <c r="H39" s="32" t="s">
        <v>47</v>
      </c>
      <c r="I39" s="18">
        <v>31609</v>
      </c>
      <c r="J39" s="18">
        <v>24080</v>
      </c>
      <c r="K39" s="18">
        <v>28348</v>
      </c>
      <c r="L39" s="18">
        <v>26902.400000000001</v>
      </c>
      <c r="M39" s="18">
        <v>33189.450000000004</v>
      </c>
      <c r="N39" s="18">
        <v>26247.200000000001</v>
      </c>
      <c r="O39" s="18">
        <v>33167.159999999996</v>
      </c>
      <c r="P39" s="18">
        <v>27709.472000000002</v>
      </c>
      <c r="Q39" s="20">
        <f t="shared" si="2"/>
        <v>186.01954887218045</v>
      </c>
      <c r="R39" s="18">
        <v>1144</v>
      </c>
      <c r="S39" s="18">
        <v>1215</v>
      </c>
      <c r="T39" s="18">
        <v>1462</v>
      </c>
      <c r="U39" s="18">
        <v>1619</v>
      </c>
      <c r="V39" s="20">
        <f t="shared" si="3"/>
        <v>10.868689581095596</v>
      </c>
      <c r="W39" s="29" t="s">
        <v>25</v>
      </c>
    </row>
    <row r="40" spans="1:23">
      <c r="A40" s="39">
        <v>21</v>
      </c>
      <c r="B40" s="36" t="s">
        <v>690</v>
      </c>
      <c r="C40" s="17" t="s">
        <v>689</v>
      </c>
      <c r="D40" s="18" t="s">
        <v>44</v>
      </c>
      <c r="E40" s="18" t="s">
        <v>43</v>
      </c>
      <c r="F40" s="18" t="s">
        <v>477</v>
      </c>
      <c r="G40" s="19">
        <v>9027.3799999999992</v>
      </c>
      <c r="H40" s="32" t="s">
        <v>47</v>
      </c>
      <c r="I40" s="23">
        <v>510752.25551918894</v>
      </c>
      <c r="J40" s="23">
        <v>577198.7761851718</v>
      </c>
      <c r="K40" s="23">
        <v>544090.68982133479</v>
      </c>
      <c r="L40" s="23">
        <v>592127.09449479601</v>
      </c>
      <c r="M40" s="23">
        <v>536289.86829514836</v>
      </c>
      <c r="N40" s="23">
        <v>629146.66604183731</v>
      </c>
      <c r="O40" s="23">
        <v>636586.10709096165</v>
      </c>
      <c r="P40" s="23">
        <v>609890.90732963989</v>
      </c>
      <c r="Q40" s="20">
        <f t="shared" si="2"/>
        <v>67.56012346103077</v>
      </c>
      <c r="R40" s="18">
        <v>140908.13446177187</v>
      </c>
      <c r="S40" s="18">
        <v>162581.09673409277</v>
      </c>
      <c r="T40" s="18">
        <v>167599.50268656772</v>
      </c>
      <c r="U40" s="18">
        <v>164799.29972817629</v>
      </c>
      <c r="V40" s="20">
        <f t="shared" si="3"/>
        <v>18.255496027438337</v>
      </c>
      <c r="W40" s="29" t="s">
        <v>6</v>
      </c>
    </row>
    <row r="41" spans="1:23">
      <c r="A41" s="39">
        <v>22</v>
      </c>
      <c r="B41" s="36" t="s">
        <v>688</v>
      </c>
      <c r="C41" s="17" t="s">
        <v>687</v>
      </c>
      <c r="D41" s="18" t="s">
        <v>40</v>
      </c>
      <c r="E41" s="18" t="s">
        <v>39</v>
      </c>
      <c r="F41" s="18" t="s">
        <v>477</v>
      </c>
      <c r="G41" s="19">
        <v>5296.37</v>
      </c>
      <c r="H41" s="32" t="s">
        <v>51</v>
      </c>
      <c r="I41" s="18">
        <v>1106810.1830984589</v>
      </c>
      <c r="J41" s="18">
        <v>980467.34950303112</v>
      </c>
      <c r="K41" s="18">
        <v>888380.98150351632</v>
      </c>
      <c r="L41" s="18">
        <v>993860.31065494381</v>
      </c>
      <c r="M41" s="18">
        <v>1162150.6922533819</v>
      </c>
      <c r="N41" s="18">
        <v>1068709.4109583041</v>
      </c>
      <c r="O41" s="18">
        <v>1039405.748359114</v>
      </c>
      <c r="P41" s="18">
        <v>1023676.1199745921</v>
      </c>
      <c r="Q41" s="20">
        <f t="shared" si="2"/>
        <v>193.27881548581237</v>
      </c>
      <c r="R41" s="18">
        <v>149058.46046102146</v>
      </c>
      <c r="S41" s="18">
        <v>142706.56889495795</v>
      </c>
      <c r="T41" s="18">
        <v>146165.49781576288</v>
      </c>
      <c r="U41" s="18">
        <v>141109.65739125657</v>
      </c>
      <c r="V41" s="20">
        <f t="shared" si="3"/>
        <v>26.642711402575078</v>
      </c>
      <c r="W41" s="29" t="s">
        <v>6</v>
      </c>
    </row>
    <row r="42" spans="1:23">
      <c r="A42" s="39">
        <v>23</v>
      </c>
      <c r="B42" s="36" t="s">
        <v>686</v>
      </c>
      <c r="C42" s="17" t="s">
        <v>685</v>
      </c>
      <c r="D42" s="18" t="s">
        <v>684</v>
      </c>
      <c r="E42" s="18" t="s">
        <v>63</v>
      </c>
      <c r="F42" s="18" t="s">
        <v>477</v>
      </c>
      <c r="G42" s="19">
        <v>7132.39</v>
      </c>
      <c r="H42" s="32" t="s">
        <v>47</v>
      </c>
      <c r="I42" s="18">
        <v>377500</v>
      </c>
      <c r="J42" s="18">
        <v>382117</v>
      </c>
      <c r="K42" s="18">
        <v>343244</v>
      </c>
      <c r="L42" s="18">
        <v>316246.92</v>
      </c>
      <c r="M42" s="18">
        <v>396375</v>
      </c>
      <c r="N42" s="18">
        <v>416507.53</v>
      </c>
      <c r="O42" s="18">
        <v>401595.48</v>
      </c>
      <c r="P42" s="18">
        <v>325734.32760000002</v>
      </c>
      <c r="Q42" s="20">
        <f t="shared" si="2"/>
        <v>45.669730286762224</v>
      </c>
      <c r="R42" s="18">
        <v>144395.95005878006</v>
      </c>
      <c r="S42" s="18">
        <v>147498.73670658466</v>
      </c>
      <c r="T42" s="18">
        <v>146879.84494974045</v>
      </c>
      <c r="U42" s="18">
        <v>138538.990337261</v>
      </c>
      <c r="V42" s="20">
        <f t="shared" si="3"/>
        <v>19.423922463194103</v>
      </c>
      <c r="W42" s="29" t="s">
        <v>6</v>
      </c>
    </row>
    <row r="43" spans="1:23" s="3" customFormat="1">
      <c r="A43" s="39">
        <v>24</v>
      </c>
      <c r="B43" s="36" t="s">
        <v>683</v>
      </c>
      <c r="C43" s="6" t="s">
        <v>803</v>
      </c>
      <c r="D43" s="18" t="s">
        <v>588</v>
      </c>
      <c r="E43" s="18" t="s">
        <v>9</v>
      </c>
      <c r="F43" s="18" t="s">
        <v>477</v>
      </c>
      <c r="G43" s="19">
        <v>7240.33</v>
      </c>
      <c r="H43" s="42" t="s">
        <v>51</v>
      </c>
      <c r="I43" s="24">
        <v>730122.12898641895</v>
      </c>
      <c r="J43" s="24">
        <v>636658.2529274124</v>
      </c>
      <c r="K43" s="24">
        <v>576283.77015761752</v>
      </c>
      <c r="L43" s="24">
        <v>566906.73346022924</v>
      </c>
      <c r="M43" s="24">
        <v>766628.23543573997</v>
      </c>
      <c r="N43" s="24">
        <v>693957.49569087953</v>
      </c>
      <c r="O43" s="24">
        <v>674252.01108441246</v>
      </c>
      <c r="P43" s="24">
        <v>583913.93546403619</v>
      </c>
      <c r="Q43" s="20">
        <f t="shared" si="2"/>
        <v>80.64742014024722</v>
      </c>
      <c r="R43" s="18">
        <v>74260</v>
      </c>
      <c r="S43" s="18">
        <v>78807</v>
      </c>
      <c r="T43" s="18">
        <v>74825</v>
      </c>
      <c r="U43" s="18">
        <v>75769</v>
      </c>
      <c r="V43" s="20">
        <f t="shared" si="3"/>
        <v>10.464854502488146</v>
      </c>
      <c r="W43" s="29" t="s">
        <v>6</v>
      </c>
    </row>
    <row r="44" spans="1:23">
      <c r="A44" s="39">
        <v>25</v>
      </c>
      <c r="B44" s="36" t="s">
        <v>682</v>
      </c>
      <c r="C44" s="6" t="s">
        <v>830</v>
      </c>
      <c r="D44" s="18" t="s">
        <v>681</v>
      </c>
      <c r="E44" s="18" t="s">
        <v>91</v>
      </c>
      <c r="F44" s="18" t="s">
        <v>477</v>
      </c>
      <c r="G44" s="19">
        <v>1502.35</v>
      </c>
      <c r="H44" s="32" t="s">
        <v>47</v>
      </c>
      <c r="I44" s="18">
        <v>107687</v>
      </c>
      <c r="J44" s="18">
        <v>108935</v>
      </c>
      <c r="K44" s="18">
        <v>107067</v>
      </c>
      <c r="L44" s="18">
        <v>119083.17</v>
      </c>
      <c r="M44" s="18">
        <v>113071.35</v>
      </c>
      <c r="N44" s="18">
        <v>118739.15000000001</v>
      </c>
      <c r="O44" s="18">
        <v>125268.39</v>
      </c>
      <c r="P44" s="18">
        <v>122655.6651</v>
      </c>
      <c r="Q44" s="20">
        <f t="shared" si="2"/>
        <v>81.642536759077444</v>
      </c>
      <c r="R44" s="18">
        <v>15496.432709030923</v>
      </c>
      <c r="S44" s="18">
        <v>15640.691653944357</v>
      </c>
      <c r="T44" s="18">
        <v>14734.654248934692</v>
      </c>
      <c r="U44" s="18">
        <v>16350.575239381811</v>
      </c>
      <c r="V44" s="20">
        <f t="shared" si="3"/>
        <v>10.883332937985031</v>
      </c>
      <c r="W44" s="29" t="s">
        <v>6</v>
      </c>
    </row>
    <row r="45" spans="1:23">
      <c r="A45" s="39">
        <v>26</v>
      </c>
      <c r="B45" s="36" t="s">
        <v>680</v>
      </c>
      <c r="C45" s="17" t="s">
        <v>679</v>
      </c>
      <c r="D45" s="18" t="s">
        <v>48</v>
      </c>
      <c r="E45" s="18" t="s">
        <v>27</v>
      </c>
      <c r="F45" s="18" t="s">
        <v>477</v>
      </c>
      <c r="G45" s="19">
        <v>6494.26</v>
      </c>
      <c r="H45" s="32" t="s">
        <v>47</v>
      </c>
      <c r="I45" s="18">
        <v>397175.89671562763</v>
      </c>
      <c r="J45" s="18">
        <v>334773.35666689224</v>
      </c>
      <c r="K45" s="18">
        <v>276107.27630995086</v>
      </c>
      <c r="L45" s="18">
        <v>295112.54042453534</v>
      </c>
      <c r="M45" s="18">
        <v>417034.69155140902</v>
      </c>
      <c r="N45" s="18">
        <v>364902.95876691258</v>
      </c>
      <c r="O45" s="18">
        <v>323045.51328264247</v>
      </c>
      <c r="P45" s="18">
        <v>303965.91663727141</v>
      </c>
      <c r="Q45" s="20">
        <f t="shared" si="2"/>
        <v>46.805319872821755</v>
      </c>
      <c r="R45" s="18">
        <v>26008.690011506958</v>
      </c>
      <c r="S45" s="18">
        <v>24329.72528071719</v>
      </c>
      <c r="T45" s="18">
        <v>23141.018251318033</v>
      </c>
      <c r="U45" s="18">
        <v>25358.673626454347</v>
      </c>
      <c r="V45" s="20">
        <f t="shared" si="3"/>
        <v>3.9047826274978745</v>
      </c>
      <c r="W45" s="29" t="s">
        <v>6</v>
      </c>
    </row>
    <row r="46" spans="1:23">
      <c r="A46" s="39">
        <v>27</v>
      </c>
      <c r="B46" s="36" t="s">
        <v>678</v>
      </c>
      <c r="C46" s="17" t="s">
        <v>677</v>
      </c>
      <c r="D46" s="18" t="s">
        <v>353</v>
      </c>
      <c r="E46" s="18" t="s">
        <v>59</v>
      </c>
      <c r="F46" s="18" t="s">
        <v>477</v>
      </c>
      <c r="G46" s="19">
        <v>5851.44</v>
      </c>
      <c r="H46" s="32" t="s">
        <v>47</v>
      </c>
      <c r="I46" s="18">
        <v>255490.23008046218</v>
      </c>
      <c r="J46" s="18">
        <v>265450.73340210441</v>
      </c>
      <c r="K46" s="18">
        <v>256669.86548380443</v>
      </c>
      <c r="L46" s="18">
        <v>281253.32932040445</v>
      </c>
      <c r="M46" s="18">
        <v>268264.74158448528</v>
      </c>
      <c r="N46" s="18">
        <v>289341.29940829385</v>
      </c>
      <c r="O46" s="18">
        <v>300303.74261605117</v>
      </c>
      <c r="P46" s="18">
        <v>289690.9292000166</v>
      </c>
      <c r="Q46" s="20">
        <f t="shared" si="2"/>
        <v>49.507630463615214</v>
      </c>
      <c r="R46" s="18">
        <v>28505.699814318137</v>
      </c>
      <c r="S46" s="18">
        <v>18302.457190014444</v>
      </c>
      <c r="T46" s="18">
        <v>19537.711367856409</v>
      </c>
      <c r="U46" s="18">
        <v>20337.500722096145</v>
      </c>
      <c r="V46" s="20">
        <f t="shared" si="3"/>
        <v>3.4756403077013771</v>
      </c>
      <c r="W46" s="29" t="s">
        <v>6</v>
      </c>
    </row>
    <row r="47" spans="1:23">
      <c r="A47" s="39">
        <v>28</v>
      </c>
      <c r="B47" s="36" t="s">
        <v>676</v>
      </c>
      <c r="C47" s="17" t="s">
        <v>675</v>
      </c>
      <c r="D47" s="18" t="s">
        <v>511</v>
      </c>
      <c r="E47" s="18" t="s">
        <v>71</v>
      </c>
      <c r="F47" s="18" t="s">
        <v>477</v>
      </c>
      <c r="G47" s="19">
        <v>4528.0600000000004</v>
      </c>
      <c r="H47" s="32" t="s">
        <v>47</v>
      </c>
      <c r="I47" s="18">
        <v>232705.51179645339</v>
      </c>
      <c r="J47" s="18">
        <v>230350.77131842717</v>
      </c>
      <c r="K47" s="18">
        <v>218292.62852737089</v>
      </c>
      <c r="L47" s="18">
        <v>220336.80650526859</v>
      </c>
      <c r="M47" s="18">
        <v>244340.78738627606</v>
      </c>
      <c r="N47" s="18">
        <v>251082.34073708564</v>
      </c>
      <c r="O47" s="18">
        <v>255402.37537702394</v>
      </c>
      <c r="P47" s="18">
        <v>226946.91070042664</v>
      </c>
      <c r="Q47" s="20">
        <f t="shared" si="2"/>
        <v>50.120120029422452</v>
      </c>
      <c r="R47" s="18">
        <v>74375.77013621178</v>
      </c>
      <c r="S47" s="18">
        <v>71048.314777692125</v>
      </c>
      <c r="T47" s="18">
        <v>49105.24749421743</v>
      </c>
      <c r="U47" s="18">
        <v>51698.351272166547</v>
      </c>
      <c r="V47" s="20">
        <f t="shared" si="3"/>
        <v>11.417329114933667</v>
      </c>
      <c r="W47" s="29" t="s">
        <v>6</v>
      </c>
    </row>
    <row r="48" spans="1:23">
      <c r="A48" s="39">
        <v>29</v>
      </c>
      <c r="B48" s="36" t="s">
        <v>674</v>
      </c>
      <c r="C48" s="6" t="s">
        <v>805</v>
      </c>
      <c r="D48" s="18" t="s">
        <v>342</v>
      </c>
      <c r="E48" s="18" t="s">
        <v>71</v>
      </c>
      <c r="F48" s="18" t="s">
        <v>477</v>
      </c>
      <c r="G48" s="19">
        <v>7195.75</v>
      </c>
      <c r="H48" s="32" t="s">
        <v>47</v>
      </c>
      <c r="I48" s="18">
        <v>872704.00719745853</v>
      </c>
      <c r="J48" s="18">
        <v>752099.61092866398</v>
      </c>
      <c r="K48" s="18">
        <v>615400.32456143061</v>
      </c>
      <c r="L48" s="18">
        <v>703276</v>
      </c>
      <c r="M48" s="18">
        <v>916339.20755733154</v>
      </c>
      <c r="N48" s="18">
        <v>819788.5759122438</v>
      </c>
      <c r="O48" s="18">
        <v>720018.37973687379</v>
      </c>
      <c r="P48" s="18">
        <v>724374.28</v>
      </c>
      <c r="Q48" s="20">
        <f t="shared" si="2"/>
        <v>100.66696035854498</v>
      </c>
      <c r="R48" s="18">
        <v>82873.808898861927</v>
      </c>
      <c r="S48" s="18">
        <v>80319.213458682614</v>
      </c>
      <c r="T48" s="18">
        <v>84163.281154979632</v>
      </c>
      <c r="U48" s="18">
        <v>84256.509924916376</v>
      </c>
      <c r="V48" s="20">
        <f t="shared" si="3"/>
        <v>11.709204728473942</v>
      </c>
      <c r="W48" s="29" t="s">
        <v>6</v>
      </c>
    </row>
    <row r="49" spans="1:23">
      <c r="A49" s="39">
        <v>30</v>
      </c>
      <c r="B49" s="36" t="s">
        <v>673</v>
      </c>
      <c r="C49" s="6" t="s">
        <v>844</v>
      </c>
      <c r="D49" s="18" t="s">
        <v>369</v>
      </c>
      <c r="E49" s="18" t="s">
        <v>59</v>
      </c>
      <c r="F49" s="18" t="s">
        <v>477</v>
      </c>
      <c r="G49" s="19">
        <v>4887.63</v>
      </c>
      <c r="H49" s="32" t="s">
        <v>47</v>
      </c>
      <c r="I49" s="18">
        <v>557669.46803328395</v>
      </c>
      <c r="J49" s="18">
        <v>480147.88045536343</v>
      </c>
      <c r="K49" s="18">
        <v>433843.19756335847</v>
      </c>
      <c r="L49" s="18">
        <v>460011.41641973762</v>
      </c>
      <c r="M49" s="18">
        <v>585552.94143494812</v>
      </c>
      <c r="N49" s="18">
        <v>523361.18969634618</v>
      </c>
      <c r="O49" s="18">
        <v>507596.54114912939</v>
      </c>
      <c r="P49" s="18">
        <v>473811.75891232974</v>
      </c>
      <c r="Q49" s="20">
        <f t="shared" si="2"/>
        <v>96.94100390420914</v>
      </c>
      <c r="R49" s="23">
        <v>82007.314719836519</v>
      </c>
      <c r="S49" s="23">
        <v>89431.015757773668</v>
      </c>
      <c r="T49" s="23">
        <v>68671.847647841627</v>
      </c>
      <c r="U49" s="23">
        <v>123808.76715834161</v>
      </c>
      <c r="V49" s="20">
        <f t="shared" si="3"/>
        <v>25.331043298764762</v>
      </c>
      <c r="W49" s="29" t="s">
        <v>6</v>
      </c>
    </row>
    <row r="50" spans="1:23" ht="14.25" customHeight="1">
      <c r="A50" s="39">
        <v>31</v>
      </c>
      <c r="B50" s="36" t="s">
        <v>672</v>
      </c>
      <c r="C50" s="17" t="s">
        <v>671</v>
      </c>
      <c r="D50" s="18" t="s">
        <v>64</v>
      </c>
      <c r="E50" s="18" t="s">
        <v>63</v>
      </c>
      <c r="F50" s="18" t="s">
        <v>477</v>
      </c>
      <c r="G50" s="19">
        <v>72.989999999999995</v>
      </c>
      <c r="H50" s="33" t="s">
        <v>790</v>
      </c>
      <c r="I50" s="25" t="s">
        <v>772</v>
      </c>
      <c r="J50" s="25" t="s">
        <v>772</v>
      </c>
      <c r="K50" s="25" t="s">
        <v>772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0">
        <f t="shared" si="2"/>
        <v>0</v>
      </c>
      <c r="R50" s="18">
        <v>12295.778065270011</v>
      </c>
      <c r="S50" s="18">
        <v>15318.700859694516</v>
      </c>
      <c r="T50" s="18">
        <v>16916.061514063935</v>
      </c>
      <c r="U50" s="18">
        <v>12300.674322927969</v>
      </c>
      <c r="V50" s="20">
        <f t="shared" si="3"/>
        <v>168.52547366663885</v>
      </c>
      <c r="W50" s="29" t="s">
        <v>6</v>
      </c>
    </row>
    <row r="51" spans="1:23">
      <c r="A51" s="39">
        <v>32</v>
      </c>
      <c r="B51" s="36" t="s">
        <v>670</v>
      </c>
      <c r="C51" s="17" t="s">
        <v>669</v>
      </c>
      <c r="D51" s="18" t="s">
        <v>320</v>
      </c>
      <c r="E51" s="18" t="s">
        <v>63</v>
      </c>
      <c r="F51" s="18" t="s">
        <v>477</v>
      </c>
      <c r="G51" s="19">
        <v>7230.4</v>
      </c>
      <c r="H51" s="32" t="s">
        <v>51</v>
      </c>
      <c r="I51" s="18">
        <v>590672</v>
      </c>
      <c r="J51" s="18">
        <v>447390</v>
      </c>
      <c r="K51" s="18">
        <v>407577</v>
      </c>
      <c r="L51" s="18">
        <v>419800</v>
      </c>
      <c r="M51" s="18">
        <v>620205.6</v>
      </c>
      <c r="N51" s="18">
        <v>487655.10000000003</v>
      </c>
      <c r="O51" s="18">
        <v>476865.08999999997</v>
      </c>
      <c r="P51" s="18">
        <v>432394</v>
      </c>
      <c r="Q51" s="20">
        <f t="shared" si="2"/>
        <v>59.802223943350299</v>
      </c>
      <c r="R51" s="18">
        <v>146380.17232722876</v>
      </c>
      <c r="S51" s="18">
        <v>149525.59603208597</v>
      </c>
      <c r="T51" s="18">
        <v>148898.19975136011</v>
      </c>
      <c r="U51" s="18">
        <v>140442.72897787867</v>
      </c>
      <c r="V51" s="20">
        <f t="shared" si="3"/>
        <v>19.423922463194106</v>
      </c>
      <c r="W51" s="29" t="s">
        <v>6</v>
      </c>
    </row>
    <row r="52" spans="1:23">
      <c r="A52" s="39">
        <v>33</v>
      </c>
      <c r="B52" s="36" t="s">
        <v>668</v>
      </c>
      <c r="C52" s="17" t="s">
        <v>667</v>
      </c>
      <c r="D52" s="18" t="s">
        <v>336</v>
      </c>
      <c r="E52" s="18" t="s">
        <v>63</v>
      </c>
      <c r="F52" s="18" t="s">
        <v>477</v>
      </c>
      <c r="G52" s="19">
        <v>5460.92</v>
      </c>
      <c r="H52" s="32" t="s">
        <v>51</v>
      </c>
      <c r="I52" s="18">
        <v>446983.09771954612</v>
      </c>
      <c r="J52" s="18">
        <v>394140.10949178861</v>
      </c>
      <c r="K52" s="18">
        <v>361762.8815295198</v>
      </c>
      <c r="L52" s="18">
        <v>390916.33571670391</v>
      </c>
      <c r="M52" s="18">
        <v>469332.25260552345</v>
      </c>
      <c r="N52" s="18">
        <v>429612.71934604959</v>
      </c>
      <c r="O52" s="18">
        <v>423262.57138953812</v>
      </c>
      <c r="P52" s="18">
        <v>402643.82578820502</v>
      </c>
      <c r="Q52" s="20">
        <f t="shared" ref="Q52:Q83" si="4">P52/G52</f>
        <v>73.731866752892373</v>
      </c>
      <c r="R52" s="18">
        <v>83829.742336487048</v>
      </c>
      <c r="S52" s="18">
        <v>86894.098727089528</v>
      </c>
      <c r="T52" s="18">
        <v>100610.08265099466</v>
      </c>
      <c r="U52" s="18">
        <v>94808.853585394871</v>
      </c>
      <c r="V52" s="20">
        <f t="shared" ref="V52:V83" si="5">U52/G52</f>
        <v>17.361333545518864</v>
      </c>
      <c r="W52" s="29" t="s">
        <v>6</v>
      </c>
    </row>
    <row r="53" spans="1:23">
      <c r="A53" s="39">
        <v>34</v>
      </c>
      <c r="B53" s="36" t="s">
        <v>666</v>
      </c>
      <c r="C53" s="6" t="s">
        <v>811</v>
      </c>
      <c r="D53" s="18" t="s">
        <v>665</v>
      </c>
      <c r="E53" s="18" t="s">
        <v>59</v>
      </c>
      <c r="F53" s="18" t="s">
        <v>477</v>
      </c>
      <c r="G53" s="19">
        <v>65</v>
      </c>
      <c r="H53" s="32" t="s">
        <v>47</v>
      </c>
      <c r="I53" s="18">
        <v>8473.6014550017917</v>
      </c>
      <c r="J53" s="18">
        <v>6790.9493028363077</v>
      </c>
      <c r="K53" s="18">
        <v>6499.230470981357</v>
      </c>
      <c r="L53" s="18">
        <v>6687.9189863526999</v>
      </c>
      <c r="M53" s="18">
        <v>8897.2815277518821</v>
      </c>
      <c r="N53" s="18">
        <v>7402.1347400915756</v>
      </c>
      <c r="O53" s="18">
        <v>7604.0996510481873</v>
      </c>
      <c r="P53" s="18">
        <v>6888.5565559432807</v>
      </c>
      <c r="Q53" s="20">
        <f t="shared" si="4"/>
        <v>105.97779316835816</v>
      </c>
      <c r="R53" s="18">
        <v>3277</v>
      </c>
      <c r="S53" s="18">
        <v>3281</v>
      </c>
      <c r="T53" s="18">
        <v>3416</v>
      </c>
      <c r="U53" s="18">
        <v>3202</v>
      </c>
      <c r="V53" s="20">
        <f t="shared" si="5"/>
        <v>49.261538461538464</v>
      </c>
      <c r="W53" s="29" t="s">
        <v>6</v>
      </c>
    </row>
    <row r="54" spans="1:23">
      <c r="A54" s="39">
        <v>35</v>
      </c>
      <c r="B54" s="36" t="s">
        <v>664</v>
      </c>
      <c r="C54" s="17" t="s">
        <v>663</v>
      </c>
      <c r="D54" s="18" t="s">
        <v>251</v>
      </c>
      <c r="E54" s="18" t="s">
        <v>59</v>
      </c>
      <c r="F54" s="18" t="s">
        <v>477</v>
      </c>
      <c r="G54" s="19">
        <v>3946.84</v>
      </c>
      <c r="H54" s="32" t="s">
        <v>47</v>
      </c>
      <c r="I54" s="18">
        <v>234041.67330165344</v>
      </c>
      <c r="J54" s="18">
        <v>201226.19546152078</v>
      </c>
      <c r="K54" s="18">
        <v>186672.53201473784</v>
      </c>
      <c r="L54" s="18">
        <v>193398.39804869611</v>
      </c>
      <c r="M54" s="18">
        <v>245743.75696673614</v>
      </c>
      <c r="N54" s="18">
        <v>219336.55305305767</v>
      </c>
      <c r="O54" s="18">
        <v>218406.86245724326</v>
      </c>
      <c r="P54" s="18">
        <v>199200.349990157</v>
      </c>
      <c r="Q54" s="20">
        <f t="shared" si="4"/>
        <v>50.470845027960848</v>
      </c>
      <c r="R54" s="18">
        <v>64147.500238464141</v>
      </c>
      <c r="S54" s="18">
        <v>63125.369204271105</v>
      </c>
      <c r="T54" s="18">
        <v>59504.996686213315</v>
      </c>
      <c r="U54" s="18">
        <v>60287.200015815237</v>
      </c>
      <c r="V54" s="20">
        <f t="shared" si="5"/>
        <v>15.274802124184216</v>
      </c>
      <c r="W54" s="29" t="s">
        <v>6</v>
      </c>
    </row>
    <row r="55" spans="1:23">
      <c r="A55" s="39">
        <v>36</v>
      </c>
      <c r="B55" s="36" t="s">
        <v>662</v>
      </c>
      <c r="C55" s="6" t="s">
        <v>809</v>
      </c>
      <c r="D55" s="18" t="s">
        <v>266</v>
      </c>
      <c r="E55" s="18" t="s">
        <v>59</v>
      </c>
      <c r="F55" s="18" t="s">
        <v>477</v>
      </c>
      <c r="G55" s="19">
        <v>4745.04</v>
      </c>
      <c r="H55" s="32" t="s">
        <v>47</v>
      </c>
      <c r="I55" s="18">
        <v>618578.12073910306</v>
      </c>
      <c r="J55" s="18">
        <v>495743.47815277526</v>
      </c>
      <c r="K55" s="18">
        <v>474447.82390808279</v>
      </c>
      <c r="L55" s="18">
        <v>488222.20164620021</v>
      </c>
      <c r="M55" s="18">
        <v>649507.02677605825</v>
      </c>
      <c r="N55" s="18">
        <v>540360.39118652511</v>
      </c>
      <c r="O55" s="18">
        <v>555103.95397245686</v>
      </c>
      <c r="P55" s="18">
        <v>502868.86769558623</v>
      </c>
      <c r="Q55" s="20">
        <f t="shared" si="4"/>
        <v>105.97779316835816</v>
      </c>
      <c r="R55" s="18">
        <v>79762.230695161241</v>
      </c>
      <c r="S55" s="18">
        <v>69667.65978317344</v>
      </c>
      <c r="T55" s="18">
        <v>69447.426552596036</v>
      </c>
      <c r="U55" s="18">
        <v>67709.391915763234</v>
      </c>
      <c r="V55" s="20">
        <f t="shared" si="5"/>
        <v>14.269509196079113</v>
      </c>
      <c r="W55" s="29" t="s">
        <v>6</v>
      </c>
    </row>
    <row r="56" spans="1:23">
      <c r="A56" s="39">
        <v>37</v>
      </c>
      <c r="B56" s="36" t="s">
        <v>661</v>
      </c>
      <c r="C56" s="17" t="s">
        <v>660</v>
      </c>
      <c r="D56" s="18" t="s">
        <v>659</v>
      </c>
      <c r="E56" s="18" t="s">
        <v>91</v>
      </c>
      <c r="F56" s="18" t="s">
        <v>477</v>
      </c>
      <c r="G56" s="19">
        <v>2007.82</v>
      </c>
      <c r="H56" s="32" t="s">
        <v>47</v>
      </c>
      <c r="I56" s="18">
        <v>145638</v>
      </c>
      <c r="J56" s="18">
        <v>134151</v>
      </c>
      <c r="K56" s="18">
        <v>117960</v>
      </c>
      <c r="L56" s="18">
        <v>101545.43</v>
      </c>
      <c r="M56" s="18">
        <v>152919.9</v>
      </c>
      <c r="N56" s="18">
        <v>146224.59</v>
      </c>
      <c r="O56" s="18">
        <v>138013.19999999998</v>
      </c>
      <c r="P56" s="18">
        <v>104591.7929</v>
      </c>
      <c r="Q56" s="20">
        <f t="shared" si="4"/>
        <v>52.092215885886183</v>
      </c>
      <c r="R56" s="18">
        <v>19680</v>
      </c>
      <c r="S56" s="18">
        <v>20695</v>
      </c>
      <c r="T56" s="18">
        <v>16960</v>
      </c>
      <c r="U56" s="18">
        <v>17189.894</v>
      </c>
      <c r="V56" s="20">
        <f t="shared" si="5"/>
        <v>8.5614716458646694</v>
      </c>
      <c r="W56" s="29" t="s">
        <v>25</v>
      </c>
    </row>
    <row r="57" spans="1:23">
      <c r="A57" s="39">
        <v>38</v>
      </c>
      <c r="B57" s="36" t="s">
        <v>658</v>
      </c>
      <c r="C57" s="17" t="s">
        <v>657</v>
      </c>
      <c r="D57" s="18" t="s">
        <v>656</v>
      </c>
      <c r="E57" s="18" t="s">
        <v>43</v>
      </c>
      <c r="F57" s="18" t="s">
        <v>477</v>
      </c>
      <c r="G57" s="19">
        <v>544.22</v>
      </c>
      <c r="H57" s="32" t="s">
        <v>852</v>
      </c>
      <c r="I57" s="18">
        <v>49284</v>
      </c>
      <c r="J57" s="18">
        <v>51098</v>
      </c>
      <c r="K57" s="18">
        <v>42118</v>
      </c>
      <c r="L57" s="18">
        <v>49259</v>
      </c>
      <c r="M57" s="18">
        <v>51748.200000000004</v>
      </c>
      <c r="N57" s="18">
        <v>55696.820000000007</v>
      </c>
      <c r="O57" s="18">
        <v>49278.06</v>
      </c>
      <c r="P57" s="18">
        <v>50736.770000000004</v>
      </c>
      <c r="Q57" s="20">
        <f t="shared" si="4"/>
        <v>93.228418654220718</v>
      </c>
      <c r="R57" s="18">
        <v>4430</v>
      </c>
      <c r="S57" s="18">
        <v>4491</v>
      </c>
      <c r="T57" s="18">
        <v>5585</v>
      </c>
      <c r="U57" s="18">
        <v>6210.9</v>
      </c>
      <c r="V57" s="20">
        <f t="shared" si="5"/>
        <v>11.41248024695895</v>
      </c>
      <c r="W57" s="29" t="s">
        <v>25</v>
      </c>
    </row>
    <row r="58" spans="1:23">
      <c r="A58" s="39">
        <v>39</v>
      </c>
      <c r="B58" s="36" t="s">
        <v>655</v>
      </c>
      <c r="C58" s="17" t="s">
        <v>654</v>
      </c>
      <c r="D58" s="18" t="s">
        <v>653</v>
      </c>
      <c r="E58" s="18" t="s">
        <v>91</v>
      </c>
      <c r="F58" s="18" t="s">
        <v>477</v>
      </c>
      <c r="G58" s="19">
        <v>4218.3999999999996</v>
      </c>
      <c r="H58" s="32" t="s">
        <v>47</v>
      </c>
      <c r="I58" s="18">
        <v>230240</v>
      </c>
      <c r="J58" s="18">
        <v>219568</v>
      </c>
      <c r="K58" s="18">
        <v>196180</v>
      </c>
      <c r="L58" s="18">
        <v>212835.24</v>
      </c>
      <c r="M58" s="18">
        <v>241752</v>
      </c>
      <c r="N58" s="18">
        <v>239329.12000000002</v>
      </c>
      <c r="O58" s="18">
        <v>229530.59999999998</v>
      </c>
      <c r="P58" s="18">
        <v>219220.2972</v>
      </c>
      <c r="Q58" s="20">
        <f t="shared" si="4"/>
        <v>51.967641096150203</v>
      </c>
      <c r="R58" s="18">
        <v>38866</v>
      </c>
      <c r="S58" s="18">
        <v>38080</v>
      </c>
      <c r="T58" s="18">
        <v>37680</v>
      </c>
      <c r="U58" s="18">
        <v>34398</v>
      </c>
      <c r="V58" s="20">
        <f t="shared" si="5"/>
        <v>8.1542765029395046</v>
      </c>
      <c r="W58" s="29" t="s">
        <v>25</v>
      </c>
    </row>
    <row r="59" spans="1:23">
      <c r="A59" s="39">
        <v>40</v>
      </c>
      <c r="B59" s="36" t="s">
        <v>652</v>
      </c>
      <c r="C59" s="17" t="s">
        <v>651</v>
      </c>
      <c r="D59" s="18" t="s">
        <v>650</v>
      </c>
      <c r="E59" s="18" t="s">
        <v>91</v>
      </c>
      <c r="F59" s="18" t="s">
        <v>477</v>
      </c>
      <c r="G59" s="19">
        <v>6280.4</v>
      </c>
      <c r="H59" s="32" t="s">
        <v>47</v>
      </c>
      <c r="I59" s="18">
        <v>799159</v>
      </c>
      <c r="J59" s="18">
        <v>699310</v>
      </c>
      <c r="K59" s="18">
        <v>615949</v>
      </c>
      <c r="L59" s="18">
        <v>745866.19</v>
      </c>
      <c r="M59" s="18">
        <v>839116.95000000007</v>
      </c>
      <c r="N59" s="18">
        <v>762247.9</v>
      </c>
      <c r="O59" s="18">
        <v>720660.33</v>
      </c>
      <c r="P59" s="18">
        <v>768242.17569999991</v>
      </c>
      <c r="Q59" s="20">
        <f t="shared" si="4"/>
        <v>122.3237653174957</v>
      </c>
      <c r="R59" s="18">
        <v>190171.61629168224</v>
      </c>
      <c r="S59" s="18">
        <v>188618.95509701807</v>
      </c>
      <c r="T59" s="18">
        <v>183017.82196116738</v>
      </c>
      <c r="U59" s="18">
        <v>238080.24328523126</v>
      </c>
      <c r="V59" s="20">
        <f t="shared" si="5"/>
        <v>37.908452214067779</v>
      </c>
      <c r="W59" s="29" t="s">
        <v>6</v>
      </c>
    </row>
    <row r="60" spans="1:23">
      <c r="A60" s="39">
        <v>41</v>
      </c>
      <c r="B60" s="36" t="s">
        <v>649</v>
      </c>
      <c r="C60" s="17" t="s">
        <v>648</v>
      </c>
      <c r="D60" s="18" t="s">
        <v>604</v>
      </c>
      <c r="E60" s="18" t="s">
        <v>39</v>
      </c>
      <c r="F60" s="18" t="s">
        <v>477</v>
      </c>
      <c r="G60" s="19">
        <v>7378.87</v>
      </c>
      <c r="H60" s="32" t="s">
        <v>51</v>
      </c>
      <c r="I60" s="18">
        <v>931572</v>
      </c>
      <c r="J60" s="18">
        <v>850180</v>
      </c>
      <c r="K60" s="18">
        <v>692840.15</v>
      </c>
      <c r="L60" s="18">
        <v>634890</v>
      </c>
      <c r="M60" s="18">
        <v>978150.60000000009</v>
      </c>
      <c r="N60" s="18">
        <v>926696.20000000007</v>
      </c>
      <c r="O60" s="18">
        <v>810622.97549999994</v>
      </c>
      <c r="P60" s="18">
        <v>653936.70000000007</v>
      </c>
      <c r="Q60" s="20">
        <f t="shared" si="4"/>
        <v>88.622878570838097</v>
      </c>
      <c r="R60" s="18">
        <v>101734</v>
      </c>
      <c r="S60" s="18">
        <v>108501</v>
      </c>
      <c r="T60" s="18">
        <v>109491</v>
      </c>
      <c r="U60" s="18">
        <v>66421</v>
      </c>
      <c r="V60" s="20">
        <f t="shared" si="5"/>
        <v>9.0015137819205382</v>
      </c>
      <c r="W60" s="29" t="s">
        <v>25</v>
      </c>
    </row>
    <row r="61" spans="1:23">
      <c r="A61" s="39">
        <v>42</v>
      </c>
      <c r="B61" s="36" t="s">
        <v>647</v>
      </c>
      <c r="C61" s="6" t="s">
        <v>812</v>
      </c>
      <c r="D61" s="18" t="s">
        <v>339</v>
      </c>
      <c r="E61" s="18" t="s">
        <v>43</v>
      </c>
      <c r="F61" s="18" t="s">
        <v>477</v>
      </c>
      <c r="G61" s="19">
        <v>4898.13</v>
      </c>
      <c r="H61" s="32" t="s">
        <v>47</v>
      </c>
      <c r="I61" s="23">
        <v>511331.62431723089</v>
      </c>
      <c r="J61" s="23">
        <v>368277.36672414257</v>
      </c>
      <c r="K61" s="23">
        <v>303583.29650711222</v>
      </c>
      <c r="L61" s="23">
        <v>288644</v>
      </c>
      <c r="M61" s="23">
        <v>536898.20553309249</v>
      </c>
      <c r="N61" s="23">
        <v>401422.32972931542</v>
      </c>
      <c r="O61" s="23">
        <v>355192.45691332128</v>
      </c>
      <c r="P61" s="23">
        <v>297303.32</v>
      </c>
      <c r="Q61" s="20">
        <f t="shared" si="4"/>
        <v>60.697311014611699</v>
      </c>
      <c r="R61" s="18">
        <v>66730.401842716194</v>
      </c>
      <c r="S61" s="18">
        <v>69106.281485780608</v>
      </c>
      <c r="T61" s="18">
        <v>72349.047301218801</v>
      </c>
      <c r="U61" s="18">
        <v>73114.287144515372</v>
      </c>
      <c r="V61" s="20">
        <f t="shared" si="5"/>
        <v>14.926979713587711</v>
      </c>
      <c r="W61" s="29" t="s">
        <v>6</v>
      </c>
    </row>
    <row r="62" spans="1:23">
      <c r="A62" s="39">
        <v>43</v>
      </c>
      <c r="B62" s="36" t="s">
        <v>646</v>
      </c>
      <c r="C62" s="6" t="s">
        <v>819</v>
      </c>
      <c r="D62" s="18" t="s">
        <v>326</v>
      </c>
      <c r="E62" s="18" t="s">
        <v>39</v>
      </c>
      <c r="F62" s="18" t="s">
        <v>477</v>
      </c>
      <c r="G62" s="19">
        <v>3814.21</v>
      </c>
      <c r="H62" s="32" t="s">
        <v>51</v>
      </c>
      <c r="I62" s="18">
        <v>554979.66544921848</v>
      </c>
      <c r="J62" s="18">
        <v>443271.69717925746</v>
      </c>
      <c r="K62" s="18">
        <v>418428.84247760964</v>
      </c>
      <c r="L62" s="18">
        <v>419683.6503440488</v>
      </c>
      <c r="M62" s="18">
        <v>582728.64872167946</v>
      </c>
      <c r="N62" s="18">
        <v>483166.14992539067</v>
      </c>
      <c r="O62" s="18">
        <v>489561.74569880322</v>
      </c>
      <c r="P62" s="18">
        <v>432274.15985437029</v>
      </c>
      <c r="Q62" s="20">
        <f t="shared" si="4"/>
        <v>113.33255375408545</v>
      </c>
      <c r="R62" s="18">
        <v>58664.408833641566</v>
      </c>
      <c r="S62" s="18">
        <v>52212.343718582044</v>
      </c>
      <c r="T62" s="18">
        <v>52791.481274901635</v>
      </c>
      <c r="U62" s="18">
        <v>44333.807691114227</v>
      </c>
      <c r="V62" s="20">
        <f t="shared" si="5"/>
        <v>11.623326374560978</v>
      </c>
      <c r="W62" s="29" t="s">
        <v>6</v>
      </c>
    </row>
    <row r="63" spans="1:23">
      <c r="A63" s="39">
        <v>44</v>
      </c>
      <c r="B63" s="36" t="s">
        <v>645</v>
      </c>
      <c r="C63" s="6" t="s">
        <v>827</v>
      </c>
      <c r="D63" s="18" t="s">
        <v>576</v>
      </c>
      <c r="E63" s="18" t="s">
        <v>59</v>
      </c>
      <c r="F63" s="18" t="s">
        <v>477</v>
      </c>
      <c r="G63" s="19">
        <v>6924.64</v>
      </c>
      <c r="H63" s="32" t="s">
        <v>747</v>
      </c>
      <c r="I63" s="24">
        <v>614237.1638445378</v>
      </c>
      <c r="J63" s="24">
        <v>567780.76380252105</v>
      </c>
      <c r="K63" s="24">
        <v>699734.35191176471</v>
      </c>
      <c r="L63" s="24">
        <v>838248.3</v>
      </c>
      <c r="M63" s="24">
        <v>644949.02203676477</v>
      </c>
      <c r="N63" s="24">
        <v>618881.03254474804</v>
      </c>
      <c r="O63" s="24">
        <v>818689.19173676462</v>
      </c>
      <c r="P63" s="24">
        <v>863395.74900000007</v>
      </c>
      <c r="Q63" s="20">
        <f t="shared" si="4"/>
        <v>124.68456829524712</v>
      </c>
      <c r="R63" s="18">
        <v>23371.467796405337</v>
      </c>
      <c r="S63" s="18">
        <v>26559.880888662105</v>
      </c>
      <c r="T63" s="18">
        <v>26632.408220594454</v>
      </c>
      <c r="U63" s="18">
        <v>22311.986803519063</v>
      </c>
      <c r="V63" s="20">
        <f t="shared" si="5"/>
        <v>3.2221150563089291</v>
      </c>
      <c r="W63" s="29" t="s">
        <v>6</v>
      </c>
    </row>
    <row r="64" spans="1:23">
      <c r="A64" s="39">
        <v>45</v>
      </c>
      <c r="B64" s="36" t="s">
        <v>644</v>
      </c>
      <c r="C64" s="17" t="s">
        <v>643</v>
      </c>
      <c r="D64" s="18" t="s">
        <v>254</v>
      </c>
      <c r="E64" s="18" t="s">
        <v>43</v>
      </c>
      <c r="F64" s="18" t="s">
        <v>477</v>
      </c>
      <c r="G64" s="19">
        <v>3029.3</v>
      </c>
      <c r="H64" s="32" t="s">
        <v>51</v>
      </c>
      <c r="I64" s="18">
        <v>254533.08158309612</v>
      </c>
      <c r="J64" s="18">
        <v>240765.918497968</v>
      </c>
      <c r="K64" s="18">
        <v>192154.95335187725</v>
      </c>
      <c r="L64" s="18">
        <v>209502.63441204978</v>
      </c>
      <c r="M64" s="18">
        <v>267259.73566225095</v>
      </c>
      <c r="N64" s="18">
        <v>262434.85116278514</v>
      </c>
      <c r="O64" s="18">
        <v>224821.29542169638</v>
      </c>
      <c r="P64" s="18">
        <v>215787.71344441129</v>
      </c>
      <c r="Q64" s="20">
        <f t="shared" si="4"/>
        <v>71.233523733011353</v>
      </c>
      <c r="R64" s="18">
        <v>41241.003407877644</v>
      </c>
      <c r="S64" s="18">
        <v>43613.798470070207</v>
      </c>
      <c r="T64" s="18">
        <v>40625.901918678501</v>
      </c>
      <c r="U64" s="18">
        <v>42507.845627444745</v>
      </c>
      <c r="V64" s="20">
        <f t="shared" si="5"/>
        <v>14.032233726420211</v>
      </c>
      <c r="W64" s="29" t="s">
        <v>6</v>
      </c>
    </row>
    <row r="65" spans="1:23">
      <c r="A65" s="39">
        <v>46</v>
      </c>
      <c r="B65" s="36" t="s">
        <v>642</v>
      </c>
      <c r="C65" s="6" t="s">
        <v>804</v>
      </c>
      <c r="D65" s="18" t="s">
        <v>641</v>
      </c>
      <c r="E65" s="18" t="s">
        <v>9</v>
      </c>
      <c r="F65" s="18" t="s">
        <v>477</v>
      </c>
      <c r="G65" s="19">
        <v>909.6</v>
      </c>
      <c r="H65" s="32" t="s">
        <v>51</v>
      </c>
      <c r="I65" s="18">
        <v>91724.975039265715</v>
      </c>
      <c r="J65" s="18">
        <v>79983.142600237057</v>
      </c>
      <c r="K65" s="18">
        <v>72398.31849313069</v>
      </c>
      <c r="L65" s="18">
        <v>71220.284815115403</v>
      </c>
      <c r="M65" s="18">
        <v>96311.223791229</v>
      </c>
      <c r="N65" s="18">
        <v>87181.6254342584</v>
      </c>
      <c r="O65" s="18">
        <v>84706.032636962904</v>
      </c>
      <c r="P65" s="18">
        <v>73356.893359568872</v>
      </c>
      <c r="Q65" s="20">
        <f t="shared" si="4"/>
        <v>80.64742014024722</v>
      </c>
      <c r="R65" s="18">
        <v>10926</v>
      </c>
      <c r="S65" s="18">
        <v>10008</v>
      </c>
      <c r="T65" s="18">
        <v>9766</v>
      </c>
      <c r="U65" s="18">
        <v>9257</v>
      </c>
      <c r="V65" s="20">
        <f t="shared" si="5"/>
        <v>10.177000879507476</v>
      </c>
      <c r="W65" s="29" t="s">
        <v>6</v>
      </c>
    </row>
    <row r="66" spans="1:23">
      <c r="A66" s="39">
        <v>47</v>
      </c>
      <c r="B66" s="36" t="s">
        <v>640</v>
      </c>
      <c r="C66" s="6" t="s">
        <v>799</v>
      </c>
      <c r="D66" s="18" t="s">
        <v>598</v>
      </c>
      <c r="E66" s="18" t="s">
        <v>9</v>
      </c>
      <c r="F66" s="18" t="s">
        <v>477</v>
      </c>
      <c r="G66" s="19">
        <v>3194.22</v>
      </c>
      <c r="H66" s="32" t="s">
        <v>51</v>
      </c>
      <c r="I66" s="18">
        <v>322108.34407423413</v>
      </c>
      <c r="J66" s="18">
        <v>280874.83922221768</v>
      </c>
      <c r="K66" s="18">
        <v>254239.39852366745</v>
      </c>
      <c r="L66" s="18">
        <v>250102.52656347619</v>
      </c>
      <c r="M66" s="18">
        <v>338213.76127794583</v>
      </c>
      <c r="N66" s="18">
        <v>306153.57475221728</v>
      </c>
      <c r="O66" s="18">
        <v>297460.09627269092</v>
      </c>
      <c r="P66" s="18">
        <v>257605.60236038049</v>
      </c>
      <c r="Q66" s="20">
        <f t="shared" si="4"/>
        <v>80.647420140247235</v>
      </c>
      <c r="R66" s="23">
        <v>47332.105233208538</v>
      </c>
      <c r="S66" s="23">
        <v>44983.641868254803</v>
      </c>
      <c r="T66" s="23">
        <v>47453.969207291455</v>
      </c>
      <c r="U66" s="23">
        <v>44143.675493220042</v>
      </c>
      <c r="V66" s="20">
        <f t="shared" si="5"/>
        <v>13.819860715047819</v>
      </c>
      <c r="W66" s="29" t="s">
        <v>6</v>
      </c>
    </row>
    <row r="67" spans="1:23">
      <c r="A67" s="39">
        <v>48</v>
      </c>
      <c r="B67" s="36" t="s">
        <v>639</v>
      </c>
      <c r="C67" s="17" t="s">
        <v>638</v>
      </c>
      <c r="D67" s="18" t="s">
        <v>637</v>
      </c>
      <c r="E67" s="18" t="s">
        <v>59</v>
      </c>
      <c r="F67" s="18" t="s">
        <v>477</v>
      </c>
      <c r="G67" s="19">
        <v>2186.4</v>
      </c>
      <c r="H67" s="32" t="s">
        <v>51</v>
      </c>
      <c r="I67" s="24">
        <v>383880.50001339987</v>
      </c>
      <c r="J67" s="24">
        <v>360076.77195170976</v>
      </c>
      <c r="K67" s="24">
        <v>340898.86065140681</v>
      </c>
      <c r="L67" s="24">
        <v>423566.15576076991</v>
      </c>
      <c r="M67" s="24">
        <v>403074.52501406986</v>
      </c>
      <c r="N67" s="24">
        <v>392483.68142736366</v>
      </c>
      <c r="O67" s="24">
        <v>398851.66696214594</v>
      </c>
      <c r="P67" s="24">
        <v>436273.14043359301</v>
      </c>
      <c r="Q67" s="20">
        <f t="shared" si="4"/>
        <v>199.53948977021267</v>
      </c>
      <c r="R67" s="18">
        <v>27458.872963256923</v>
      </c>
      <c r="S67" s="18">
        <v>27207.932209720344</v>
      </c>
      <c r="T67" s="18">
        <v>29623.768616648769</v>
      </c>
      <c r="U67" s="18">
        <v>32737.135253746666</v>
      </c>
      <c r="V67" s="20">
        <f t="shared" si="5"/>
        <v>14.973076863221124</v>
      </c>
      <c r="W67" s="29" t="s">
        <v>6</v>
      </c>
    </row>
    <row r="68" spans="1:23">
      <c r="A68" s="39">
        <v>49</v>
      </c>
      <c r="B68" s="36" t="s">
        <v>636</v>
      </c>
      <c r="C68" s="17" t="s">
        <v>635</v>
      </c>
      <c r="D68" s="18" t="s">
        <v>634</v>
      </c>
      <c r="E68" s="18" t="s">
        <v>39</v>
      </c>
      <c r="F68" s="18" t="s">
        <v>477</v>
      </c>
      <c r="G68" s="19">
        <v>10760</v>
      </c>
      <c r="H68" s="32" t="s">
        <v>51</v>
      </c>
      <c r="I68" s="18">
        <v>1023106</v>
      </c>
      <c r="J68" s="18">
        <v>798141</v>
      </c>
      <c r="K68" s="18">
        <v>688536</v>
      </c>
      <c r="L68" s="18">
        <v>692571</v>
      </c>
      <c r="M68" s="18">
        <v>1074261.3</v>
      </c>
      <c r="N68" s="18">
        <v>869973.69000000006</v>
      </c>
      <c r="O68" s="18">
        <v>805587.12</v>
      </c>
      <c r="P68" s="18">
        <v>713348.13</v>
      </c>
      <c r="Q68" s="20">
        <f t="shared" si="4"/>
        <v>66.296294609665424</v>
      </c>
      <c r="R68" s="18">
        <v>111841</v>
      </c>
      <c r="S68" s="18">
        <v>106121</v>
      </c>
      <c r="T68" s="18">
        <v>115109</v>
      </c>
      <c r="U68" s="18">
        <v>109132.52499999999</v>
      </c>
      <c r="V68" s="20">
        <f t="shared" si="5"/>
        <v>10.142427973977695</v>
      </c>
      <c r="W68" s="29" t="s">
        <v>25</v>
      </c>
    </row>
    <row r="69" spans="1:23">
      <c r="A69" s="39">
        <v>50</v>
      </c>
      <c r="B69" s="36" t="s">
        <v>633</v>
      </c>
      <c r="C69" s="6" t="s">
        <v>829</v>
      </c>
      <c r="D69" s="18" t="s">
        <v>268</v>
      </c>
      <c r="E69" s="18" t="s">
        <v>91</v>
      </c>
      <c r="F69" s="18" t="s">
        <v>477</v>
      </c>
      <c r="G69" s="19">
        <v>9022.7199999999993</v>
      </c>
      <c r="H69" s="32" t="s">
        <v>47</v>
      </c>
      <c r="I69" s="18">
        <v>761941</v>
      </c>
      <c r="J69" s="18">
        <v>705845</v>
      </c>
      <c r="K69" s="18">
        <v>606944</v>
      </c>
      <c r="L69" s="18">
        <v>686714.75</v>
      </c>
      <c r="M69" s="18">
        <v>800038.05</v>
      </c>
      <c r="N69" s="18">
        <v>769371.05</v>
      </c>
      <c r="O69" s="18">
        <v>710124.48</v>
      </c>
      <c r="P69" s="18">
        <v>707316.1925</v>
      </c>
      <c r="Q69" s="20">
        <f t="shared" si="4"/>
        <v>78.39278981282807</v>
      </c>
      <c r="R69" s="18">
        <v>93067.509789614604</v>
      </c>
      <c r="S69" s="18">
        <v>93933.89117041757</v>
      </c>
      <c r="T69" s="18">
        <v>88492.468189801337</v>
      </c>
      <c r="U69" s="18">
        <v>98197.265766216311</v>
      </c>
      <c r="V69" s="20">
        <f t="shared" si="5"/>
        <v>10.883332937985033</v>
      </c>
      <c r="W69" s="29" t="s">
        <v>6</v>
      </c>
    </row>
    <row r="70" spans="1:23">
      <c r="A70" s="39">
        <v>51</v>
      </c>
      <c r="B70" s="36" t="s">
        <v>632</v>
      </c>
      <c r="C70" s="17" t="s">
        <v>631</v>
      </c>
      <c r="D70" s="18" t="s">
        <v>481</v>
      </c>
      <c r="E70" s="18" t="s">
        <v>59</v>
      </c>
      <c r="F70" s="18" t="s">
        <v>477</v>
      </c>
      <c r="G70" s="19">
        <v>8367.9599999999991</v>
      </c>
      <c r="H70" s="32" t="s">
        <v>51</v>
      </c>
      <c r="I70" s="18">
        <v>892612.88630441809</v>
      </c>
      <c r="J70" s="18">
        <v>675606.82377592404</v>
      </c>
      <c r="K70" s="18">
        <v>625967.20385013695</v>
      </c>
      <c r="L70" s="18">
        <v>685053.3673299941</v>
      </c>
      <c r="M70" s="18">
        <v>937243.53061963909</v>
      </c>
      <c r="N70" s="18">
        <v>736411.4379157573</v>
      </c>
      <c r="O70" s="18">
        <v>732381.62850466021</v>
      </c>
      <c r="P70" s="18">
        <v>705604.96834989393</v>
      </c>
      <c r="Q70" s="20">
        <f t="shared" si="4"/>
        <v>84.322220511318648</v>
      </c>
      <c r="R70" s="18">
        <v>50123</v>
      </c>
      <c r="S70" s="18">
        <v>94754</v>
      </c>
      <c r="T70" s="18">
        <v>81308</v>
      </c>
      <c r="U70" s="18">
        <v>55849.9</v>
      </c>
      <c r="V70" s="20">
        <f t="shared" si="5"/>
        <v>6.6742551350627881</v>
      </c>
      <c r="W70" s="29" t="s">
        <v>6</v>
      </c>
    </row>
    <row r="71" spans="1:23" ht="15" customHeight="1">
      <c r="A71" s="39">
        <v>52</v>
      </c>
      <c r="B71" s="36" t="s">
        <v>630</v>
      </c>
      <c r="C71" s="6" t="s">
        <v>629</v>
      </c>
      <c r="D71" s="23" t="s">
        <v>628</v>
      </c>
      <c r="E71" s="18" t="s">
        <v>59</v>
      </c>
      <c r="F71" s="18" t="s">
        <v>477</v>
      </c>
      <c r="G71" s="19">
        <v>79.03</v>
      </c>
      <c r="H71" s="33" t="s">
        <v>790</v>
      </c>
      <c r="I71" s="25" t="s">
        <v>772</v>
      </c>
      <c r="J71" s="25" t="s">
        <v>772</v>
      </c>
      <c r="K71" s="25" t="s">
        <v>772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0">
        <f t="shared" si="4"/>
        <v>0</v>
      </c>
      <c r="R71" s="18">
        <v>10575.455203234729</v>
      </c>
      <c r="S71" s="18">
        <v>8213.3008086826976</v>
      </c>
      <c r="T71" s="18">
        <v>9256.0460736326877</v>
      </c>
      <c r="U71" s="18">
        <v>10052.400723558203</v>
      </c>
      <c r="V71" s="20">
        <f t="shared" si="5"/>
        <v>127.19727601617365</v>
      </c>
      <c r="W71" s="29" t="s">
        <v>6</v>
      </c>
    </row>
    <row r="72" spans="1:23">
      <c r="A72" s="39">
        <v>53</v>
      </c>
      <c r="B72" s="36" t="s">
        <v>627</v>
      </c>
      <c r="C72" s="17" t="s">
        <v>626</v>
      </c>
      <c r="D72" s="18" t="s">
        <v>281</v>
      </c>
      <c r="E72" s="18" t="s">
        <v>39</v>
      </c>
      <c r="F72" s="18" t="s">
        <v>477</v>
      </c>
      <c r="G72" s="19">
        <v>24364.19</v>
      </c>
      <c r="H72" s="32" t="s">
        <v>51</v>
      </c>
      <c r="I72" s="18">
        <v>2059899.240039015</v>
      </c>
      <c r="J72" s="18">
        <v>1781599.2545926925</v>
      </c>
      <c r="K72" s="18">
        <v>1763270.5456884699</v>
      </c>
      <c r="L72" s="18">
        <v>1834053.2762353308</v>
      </c>
      <c r="M72" s="18">
        <v>2162894.2020409657</v>
      </c>
      <c r="N72" s="18">
        <v>1941943.187506035</v>
      </c>
      <c r="O72" s="18">
        <v>2063026.5384555096</v>
      </c>
      <c r="P72" s="18">
        <v>1889074.8745223908</v>
      </c>
      <c r="Q72" s="20">
        <f t="shared" si="4"/>
        <v>77.534893403901009</v>
      </c>
      <c r="R72" s="18">
        <v>656425.66773799737</v>
      </c>
      <c r="S72" s="18">
        <v>642405.04004377523</v>
      </c>
      <c r="T72" s="18">
        <v>627601.56798455911</v>
      </c>
      <c r="U72" s="18">
        <v>542471.33730727725</v>
      </c>
      <c r="V72" s="20">
        <f t="shared" si="5"/>
        <v>22.265108641300092</v>
      </c>
      <c r="W72" s="29" t="s">
        <v>6</v>
      </c>
    </row>
    <row r="73" spans="1:23">
      <c r="A73" s="39">
        <v>54</v>
      </c>
      <c r="B73" s="36" t="s">
        <v>625</v>
      </c>
      <c r="C73" s="17" t="s">
        <v>624</v>
      </c>
      <c r="D73" s="18" t="s">
        <v>623</v>
      </c>
      <c r="E73" s="18" t="s">
        <v>27</v>
      </c>
      <c r="F73" s="18" t="s">
        <v>477</v>
      </c>
      <c r="G73" s="19">
        <v>16795.21</v>
      </c>
      <c r="H73" s="32" t="s">
        <v>47</v>
      </c>
      <c r="I73" s="18">
        <v>1141001</v>
      </c>
      <c r="J73" s="18">
        <v>991400</v>
      </c>
      <c r="K73" s="18">
        <v>904794</v>
      </c>
      <c r="L73" s="18">
        <v>897914.38</v>
      </c>
      <c r="M73" s="18">
        <v>1198051.05</v>
      </c>
      <c r="N73" s="18">
        <v>1080626</v>
      </c>
      <c r="O73" s="18">
        <v>1058608.98</v>
      </c>
      <c r="P73" s="18">
        <v>924851.81140000001</v>
      </c>
      <c r="Q73" s="20">
        <f t="shared" si="4"/>
        <v>55.06640354005696</v>
      </c>
      <c r="R73" s="18">
        <v>309214</v>
      </c>
      <c r="S73" s="18">
        <v>312696</v>
      </c>
      <c r="T73" s="18">
        <v>311504</v>
      </c>
      <c r="U73" s="18">
        <v>288439.875</v>
      </c>
      <c r="V73" s="20">
        <f t="shared" si="5"/>
        <v>17.173936795074312</v>
      </c>
      <c r="W73" s="29" t="s">
        <v>25</v>
      </c>
    </row>
    <row r="74" spans="1:23">
      <c r="A74" s="39">
        <v>55</v>
      </c>
      <c r="B74" s="36" t="s">
        <v>622</v>
      </c>
      <c r="C74" s="17" t="s">
        <v>621</v>
      </c>
      <c r="D74" s="18" t="s">
        <v>333</v>
      </c>
      <c r="E74" s="18" t="s">
        <v>63</v>
      </c>
      <c r="F74" s="18" t="s">
        <v>477</v>
      </c>
      <c r="G74" s="19">
        <v>12094.31</v>
      </c>
      <c r="H74" s="32" t="s">
        <v>51</v>
      </c>
      <c r="I74" s="18">
        <v>1751620.7130008901</v>
      </c>
      <c r="J74" s="18">
        <v>1578071.8059951125</v>
      </c>
      <c r="K74" s="18">
        <v>1412823.6071745886</v>
      </c>
      <c r="L74" s="18">
        <v>1345395.176787558</v>
      </c>
      <c r="M74" s="18">
        <v>1839201.7486509348</v>
      </c>
      <c r="N74" s="18">
        <v>1720098.2685346727</v>
      </c>
      <c r="O74" s="18">
        <v>1653003.6203942685</v>
      </c>
      <c r="P74" s="18">
        <v>1385757.0320911848</v>
      </c>
      <c r="Q74" s="20">
        <f t="shared" si="4"/>
        <v>114.57925521101946</v>
      </c>
      <c r="R74" s="18">
        <v>480932.89985684486</v>
      </c>
      <c r="S74" s="18">
        <v>481549.68413306749</v>
      </c>
      <c r="T74" s="18">
        <v>440613.22047605854</v>
      </c>
      <c r="U74" s="18">
        <v>354095.65047766472</v>
      </c>
      <c r="V74" s="20">
        <f t="shared" si="5"/>
        <v>29.277871203703622</v>
      </c>
      <c r="W74" s="29" t="s">
        <v>6</v>
      </c>
    </row>
    <row r="75" spans="1:23">
      <c r="A75" s="39">
        <v>56</v>
      </c>
      <c r="B75" s="36" t="s">
        <v>620</v>
      </c>
      <c r="C75" s="17" t="s">
        <v>619</v>
      </c>
      <c r="D75" s="18" t="s">
        <v>514</v>
      </c>
      <c r="E75" s="18" t="s">
        <v>43</v>
      </c>
      <c r="F75" s="18" t="s">
        <v>477</v>
      </c>
      <c r="G75" s="19">
        <v>4593.83</v>
      </c>
      <c r="H75" s="32" t="s">
        <v>47</v>
      </c>
      <c r="I75" s="24">
        <v>259910.29888757487</v>
      </c>
      <c r="J75" s="24">
        <v>293723.43404207291</v>
      </c>
      <c r="K75" s="24">
        <v>276875.47589909169</v>
      </c>
      <c r="L75" s="24">
        <v>301320.11840678344</v>
      </c>
      <c r="M75" s="24">
        <v>272905.81383195362</v>
      </c>
      <c r="N75" s="24">
        <v>320158.54310585948</v>
      </c>
      <c r="O75" s="24">
        <v>323944.30680193723</v>
      </c>
      <c r="P75" s="24">
        <v>310359.72195898695</v>
      </c>
      <c r="Q75" s="20">
        <f t="shared" si="4"/>
        <v>67.56012346103077</v>
      </c>
      <c r="R75" s="18">
        <v>61791.529004486511</v>
      </c>
      <c r="S75" s="18">
        <v>75264.039958435053</v>
      </c>
      <c r="T75" s="18">
        <v>77007.660638705303</v>
      </c>
      <c r="U75" s="18">
        <v>75633.282950566849</v>
      </c>
      <c r="V75" s="20">
        <f t="shared" si="5"/>
        <v>16.464101403527525</v>
      </c>
      <c r="W75" s="29" t="s">
        <v>6</v>
      </c>
    </row>
    <row r="76" spans="1:23">
      <c r="A76" s="39">
        <v>57</v>
      </c>
      <c r="B76" s="36" t="s">
        <v>618</v>
      </c>
      <c r="C76" s="6" t="s">
        <v>835</v>
      </c>
      <c r="D76" s="18" t="s">
        <v>496</v>
      </c>
      <c r="E76" s="18" t="s">
        <v>71</v>
      </c>
      <c r="F76" s="18" t="s">
        <v>477</v>
      </c>
      <c r="G76" s="19">
        <v>2223.3200000000002</v>
      </c>
      <c r="H76" s="32" t="s">
        <v>771</v>
      </c>
      <c r="I76" s="23">
        <v>183560</v>
      </c>
      <c r="J76" s="23">
        <v>164592</v>
      </c>
      <c r="K76" s="23">
        <v>172883</v>
      </c>
      <c r="L76" s="23">
        <v>170547</v>
      </c>
      <c r="M76" s="23">
        <v>192738</v>
      </c>
      <c r="N76" s="23">
        <v>179405.28</v>
      </c>
      <c r="O76" s="23">
        <v>202273.11</v>
      </c>
      <c r="P76" s="23">
        <v>175663.41</v>
      </c>
      <c r="Q76" s="20">
        <f t="shared" si="4"/>
        <v>79.009503805120261</v>
      </c>
      <c r="R76" s="18">
        <v>107900</v>
      </c>
      <c r="S76" s="18">
        <v>104461</v>
      </c>
      <c r="T76" s="18">
        <v>79059</v>
      </c>
      <c r="U76" s="18">
        <v>85056</v>
      </c>
      <c r="V76" s="20">
        <f t="shared" si="5"/>
        <v>38.25630138711476</v>
      </c>
      <c r="W76" s="29" t="s">
        <v>25</v>
      </c>
    </row>
    <row r="77" spans="1:23">
      <c r="A77" s="39">
        <v>58</v>
      </c>
      <c r="B77" s="36" t="s">
        <v>617</v>
      </c>
      <c r="C77" s="17" t="s">
        <v>616</v>
      </c>
      <c r="D77" s="18" t="s">
        <v>615</v>
      </c>
      <c r="E77" s="18" t="s">
        <v>43</v>
      </c>
      <c r="F77" s="18" t="s">
        <v>477</v>
      </c>
      <c r="G77" s="19">
        <v>7984.85</v>
      </c>
      <c r="H77" s="32" t="s">
        <v>51</v>
      </c>
      <c r="I77" s="18">
        <v>674857.85952356842</v>
      </c>
      <c r="J77" s="18">
        <v>583732.17892466206</v>
      </c>
      <c r="K77" s="18">
        <v>577809.22931320849</v>
      </c>
      <c r="L77" s="18">
        <v>601010.38311134826</v>
      </c>
      <c r="M77" s="18">
        <v>708600.75249974686</v>
      </c>
      <c r="N77" s="18">
        <v>636268.07502788166</v>
      </c>
      <c r="O77" s="18">
        <v>676036.7982964539</v>
      </c>
      <c r="P77" s="18">
        <v>619040.69460468867</v>
      </c>
      <c r="Q77" s="20">
        <f t="shared" si="4"/>
        <v>77.526903398897744</v>
      </c>
      <c r="R77" s="18">
        <v>215129.68389418031</v>
      </c>
      <c r="S77" s="18">
        <v>210534.71853542185</v>
      </c>
      <c r="T77" s="18">
        <v>205683.19242796529</v>
      </c>
      <c r="U77" s="18">
        <v>177783.55273448504</v>
      </c>
      <c r="V77" s="20">
        <f t="shared" si="5"/>
        <v>22.265108641300092</v>
      </c>
      <c r="W77" s="29" t="s">
        <v>6</v>
      </c>
    </row>
    <row r="78" spans="1:23">
      <c r="A78" s="39">
        <v>59</v>
      </c>
      <c r="B78" s="36" t="s">
        <v>614</v>
      </c>
      <c r="C78" s="17" t="s">
        <v>613</v>
      </c>
      <c r="D78" s="18" t="s">
        <v>612</v>
      </c>
      <c r="E78" s="18" t="s">
        <v>71</v>
      </c>
      <c r="F78" s="18" t="s">
        <v>477</v>
      </c>
      <c r="G78" s="19">
        <v>251.24</v>
      </c>
      <c r="H78" s="32" t="s">
        <v>47</v>
      </c>
      <c r="I78" s="18">
        <v>12910.475016616596</v>
      </c>
      <c r="J78" s="18">
        <v>12779.821933905831</v>
      </c>
      <c r="K78" s="18">
        <v>12111.994980458885</v>
      </c>
      <c r="L78" s="18">
        <v>12225.416462322424</v>
      </c>
      <c r="M78" s="18">
        <v>13555.998767447427</v>
      </c>
      <c r="N78" s="18">
        <v>13930.005907957357</v>
      </c>
      <c r="O78" s="18">
        <v>14171.034127136894</v>
      </c>
      <c r="P78" s="18">
        <v>12592.178956192098</v>
      </c>
      <c r="Q78" s="20">
        <f t="shared" si="4"/>
        <v>50.120120029422452</v>
      </c>
      <c r="R78" s="18">
        <v>4126.7493118513994</v>
      </c>
      <c r="S78" s="18">
        <v>3942.1250170597045</v>
      </c>
      <c r="T78" s="18">
        <v>2724.6110653231594</v>
      </c>
      <c r="U78" s="18">
        <v>2868.4897668359345</v>
      </c>
      <c r="V78" s="20">
        <f t="shared" si="5"/>
        <v>11.417329114933667</v>
      </c>
      <c r="W78" s="29" t="s">
        <v>6</v>
      </c>
    </row>
    <row r="79" spans="1:23">
      <c r="A79" s="39">
        <v>60</v>
      </c>
      <c r="B79" s="36" t="s">
        <v>611</v>
      </c>
      <c r="C79" s="17" t="s">
        <v>610</v>
      </c>
      <c r="D79" s="18" t="s">
        <v>609</v>
      </c>
      <c r="E79" s="18" t="s">
        <v>80</v>
      </c>
      <c r="F79" s="18" t="s">
        <v>477</v>
      </c>
      <c r="G79" s="19">
        <v>3817.42</v>
      </c>
      <c r="H79" s="32" t="s">
        <v>47</v>
      </c>
      <c r="I79" s="18">
        <v>351325.47207858926</v>
      </c>
      <c r="J79" s="18">
        <v>299783.3981604288</v>
      </c>
      <c r="K79" s="18">
        <v>298085.45885698253</v>
      </c>
      <c r="L79" s="18">
        <v>276179.10791493685</v>
      </c>
      <c r="M79" s="18">
        <v>368891.74568251875</v>
      </c>
      <c r="N79" s="18">
        <v>326763.9039948674</v>
      </c>
      <c r="O79" s="18">
        <v>348759.98686266952</v>
      </c>
      <c r="P79" s="18">
        <v>284464.48115238495</v>
      </c>
      <c r="Q79" s="20">
        <f t="shared" si="4"/>
        <v>74.51747021611061</v>
      </c>
      <c r="R79" s="18">
        <v>46219.354366709274</v>
      </c>
      <c r="S79" s="18">
        <v>41404.015995455193</v>
      </c>
      <c r="T79" s="18">
        <v>43020.550503621642</v>
      </c>
      <c r="U79" s="18">
        <v>45160.974481949728</v>
      </c>
      <c r="V79" s="20">
        <f t="shared" si="5"/>
        <v>11.830234682573499</v>
      </c>
      <c r="W79" s="29" t="s">
        <v>6</v>
      </c>
    </row>
    <row r="80" spans="1:23">
      <c r="A80" s="39">
        <v>61</v>
      </c>
      <c r="B80" s="36" t="s">
        <v>608</v>
      </c>
      <c r="C80" s="17" t="s">
        <v>607</v>
      </c>
      <c r="D80" s="18" t="s">
        <v>371</v>
      </c>
      <c r="E80" s="18" t="s">
        <v>63</v>
      </c>
      <c r="F80" s="18" t="s">
        <v>477</v>
      </c>
      <c r="G80" s="19">
        <v>8528.6</v>
      </c>
      <c r="H80" s="32" t="s">
        <v>51</v>
      </c>
      <c r="I80" s="18">
        <v>1235198.4042826246</v>
      </c>
      <c r="J80" s="18">
        <v>1112816.126311457</v>
      </c>
      <c r="K80" s="18">
        <v>996287.2967659334</v>
      </c>
      <c r="L80" s="18">
        <v>948738.48154631141</v>
      </c>
      <c r="M80" s="18">
        <v>1296958.3244967558</v>
      </c>
      <c r="N80" s="18">
        <v>1212969.5776794883</v>
      </c>
      <c r="O80" s="18">
        <v>1165656.1372161419</v>
      </c>
      <c r="P80" s="18">
        <v>977200.63599270082</v>
      </c>
      <c r="Q80" s="20">
        <f t="shared" si="4"/>
        <v>114.57925521101949</v>
      </c>
      <c r="R80" s="18">
        <v>339141.65667318663</v>
      </c>
      <c r="S80" s="18">
        <v>339576.59726741584</v>
      </c>
      <c r="T80" s="18">
        <v>310709.24361556082</v>
      </c>
      <c r="U80" s="18">
        <v>249699.2523479067</v>
      </c>
      <c r="V80" s="20">
        <f t="shared" si="5"/>
        <v>29.277871203703619</v>
      </c>
      <c r="W80" s="29" t="s">
        <v>6</v>
      </c>
    </row>
    <row r="81" spans="1:23">
      <c r="A81" s="39">
        <v>62</v>
      </c>
      <c r="B81" s="36" t="s">
        <v>606</v>
      </c>
      <c r="C81" s="17" t="s">
        <v>605</v>
      </c>
      <c r="D81" s="18" t="s">
        <v>604</v>
      </c>
      <c r="E81" s="18" t="s">
        <v>39</v>
      </c>
      <c r="F81" s="18" t="s">
        <v>477</v>
      </c>
      <c r="G81" s="19">
        <v>1009.27</v>
      </c>
      <c r="H81" s="32" t="s">
        <v>51</v>
      </c>
      <c r="I81" s="18">
        <v>139462</v>
      </c>
      <c r="J81" s="18">
        <v>116027</v>
      </c>
      <c r="K81" s="18">
        <v>95031</v>
      </c>
      <c r="L81" s="18">
        <v>113836</v>
      </c>
      <c r="M81" s="18">
        <v>146435.1</v>
      </c>
      <c r="N81" s="18">
        <v>126469.43000000001</v>
      </c>
      <c r="O81" s="18">
        <v>111186.26999999999</v>
      </c>
      <c r="P81" s="18">
        <v>117251.08</v>
      </c>
      <c r="Q81" s="20">
        <f t="shared" si="4"/>
        <v>116.17414566964241</v>
      </c>
      <c r="R81" s="18">
        <v>115</v>
      </c>
      <c r="S81" s="18">
        <v>124</v>
      </c>
      <c r="T81" s="18">
        <v>4281</v>
      </c>
      <c r="U81" s="18">
        <v>900</v>
      </c>
      <c r="V81" s="20">
        <f t="shared" si="5"/>
        <v>0.89173362925678956</v>
      </c>
      <c r="W81" s="29" t="s">
        <v>25</v>
      </c>
    </row>
    <row r="82" spans="1:23">
      <c r="A82" s="39">
        <v>63</v>
      </c>
      <c r="B82" s="36" t="s">
        <v>603</v>
      </c>
      <c r="C82" s="6" t="s">
        <v>843</v>
      </c>
      <c r="D82" s="18" t="s">
        <v>369</v>
      </c>
      <c r="E82" s="18" t="s">
        <v>59</v>
      </c>
      <c r="F82" s="18" t="s">
        <v>477</v>
      </c>
      <c r="G82" s="19">
        <v>682.1</v>
      </c>
      <c r="H82" s="32" t="s">
        <v>47</v>
      </c>
      <c r="I82" s="18">
        <v>77903.337948147266</v>
      </c>
      <c r="J82" s="18">
        <v>67007.705014210034</v>
      </c>
      <c r="K82" s="18">
        <v>60556.590615076595</v>
      </c>
      <c r="L82" s="18">
        <v>64197.532779670939</v>
      </c>
      <c r="M82" s="18">
        <v>81798.504845554635</v>
      </c>
      <c r="N82" s="18">
        <v>73038.398465488935</v>
      </c>
      <c r="O82" s="18">
        <v>70851.21101963961</v>
      </c>
      <c r="P82" s="18">
        <v>66123.458763061062</v>
      </c>
      <c r="Q82" s="20">
        <f t="shared" si="4"/>
        <v>96.941003904209154</v>
      </c>
      <c r="R82" s="18">
        <v>16066.009447495659</v>
      </c>
      <c r="S82" s="18">
        <v>16253.626656947463</v>
      </c>
      <c r="T82" s="18">
        <v>14490.24532607505</v>
      </c>
      <c r="U82" s="18">
        <v>15949.103841658391</v>
      </c>
      <c r="V82" s="20">
        <f t="shared" si="5"/>
        <v>23.382354261337618</v>
      </c>
      <c r="W82" s="29" t="s">
        <v>6</v>
      </c>
    </row>
    <row r="83" spans="1:23">
      <c r="A83" s="39">
        <v>64</v>
      </c>
      <c r="B83" s="36" t="s">
        <v>602</v>
      </c>
      <c r="C83" s="17" t="s">
        <v>601</v>
      </c>
      <c r="D83" s="18" t="s">
        <v>254</v>
      </c>
      <c r="E83" s="18" t="s">
        <v>43</v>
      </c>
      <c r="F83" s="18" t="s">
        <v>477</v>
      </c>
      <c r="G83" s="19">
        <v>4715.04</v>
      </c>
      <c r="H83" s="32" t="s">
        <v>51</v>
      </c>
      <c r="I83" s="18">
        <v>396175.24213104066</v>
      </c>
      <c r="J83" s="18">
        <v>374746.95023756608</v>
      </c>
      <c r="K83" s="18">
        <v>299085.03325924644</v>
      </c>
      <c r="L83" s="18">
        <v>326086.32402145414</v>
      </c>
      <c r="M83" s="18">
        <v>415984.00423759274</v>
      </c>
      <c r="N83" s="18">
        <v>408474.17575894704</v>
      </c>
      <c r="O83" s="18">
        <v>349929.48891331832</v>
      </c>
      <c r="P83" s="18">
        <v>335868.91374209779</v>
      </c>
      <c r="Q83" s="20">
        <f t="shared" si="4"/>
        <v>71.233523733011339</v>
      </c>
      <c r="R83" s="18">
        <v>64190.730765615619</v>
      </c>
      <c r="S83" s="18">
        <v>67883.935014135219</v>
      </c>
      <c r="T83" s="18">
        <v>63233.338587345541</v>
      </c>
      <c r="U83" s="18">
        <v>66162.543309420347</v>
      </c>
      <c r="V83" s="20">
        <f t="shared" si="5"/>
        <v>14.032233726420211</v>
      </c>
      <c r="W83" s="29" t="s">
        <v>6</v>
      </c>
    </row>
    <row r="84" spans="1:23">
      <c r="A84" s="39">
        <v>65</v>
      </c>
      <c r="B84" s="36" t="s">
        <v>600</v>
      </c>
      <c r="C84" s="6" t="s">
        <v>800</v>
      </c>
      <c r="D84" s="18" t="s">
        <v>598</v>
      </c>
      <c r="E84" s="18" t="s">
        <v>9</v>
      </c>
      <c r="F84" s="18" t="s">
        <v>477</v>
      </c>
      <c r="G84" s="19">
        <v>1445.19</v>
      </c>
      <c r="H84" s="32" t="s">
        <v>51</v>
      </c>
      <c r="I84" s="18">
        <v>145734.40707673307</v>
      </c>
      <c r="J84" s="18">
        <v>127078.75753566026</v>
      </c>
      <c r="K84" s="18">
        <v>115027.84290137151</v>
      </c>
      <c r="L84" s="18">
        <v>113156.16030338239</v>
      </c>
      <c r="M84" s="18">
        <v>153021.12743056973</v>
      </c>
      <c r="N84" s="18">
        <v>138515.8457138697</v>
      </c>
      <c r="O84" s="18">
        <v>134582.57619460466</v>
      </c>
      <c r="P84" s="18">
        <v>116550.84511248386</v>
      </c>
      <c r="Q84" s="20">
        <f t="shared" ref="Q84:Q115" si="6">P84/G84</f>
        <v>80.647420140247206</v>
      </c>
      <c r="R84" s="18">
        <v>21414.894766791469</v>
      </c>
      <c r="S84" s="18">
        <v>20352.358131745201</v>
      </c>
      <c r="T84" s="18">
        <v>21470.030792708556</v>
      </c>
      <c r="U84" s="18">
        <v>19972.324506779958</v>
      </c>
      <c r="V84" s="20">
        <f t="shared" ref="V84:V115" si="7">U84/G84</f>
        <v>13.819860715047819</v>
      </c>
      <c r="W84" s="29" t="s">
        <v>6</v>
      </c>
    </row>
    <row r="85" spans="1:23">
      <c r="A85" s="39">
        <v>66</v>
      </c>
      <c r="B85" s="36" t="s">
        <v>599</v>
      </c>
      <c r="C85" s="6" t="s">
        <v>801</v>
      </c>
      <c r="D85" s="18" t="s">
        <v>598</v>
      </c>
      <c r="E85" s="18" t="s">
        <v>9</v>
      </c>
      <c r="F85" s="18" t="s">
        <v>477</v>
      </c>
      <c r="G85" s="19">
        <v>170.1</v>
      </c>
      <c r="H85" s="32" t="s">
        <v>51</v>
      </c>
      <c r="I85" s="18">
        <v>17153.054369150283</v>
      </c>
      <c r="J85" s="18">
        <v>14957.269740875463</v>
      </c>
      <c r="K85" s="18">
        <v>13538.867607389544</v>
      </c>
      <c r="L85" s="18">
        <v>13318.569093064125</v>
      </c>
      <c r="M85" s="18">
        <v>18010.707087607796</v>
      </c>
      <c r="N85" s="18">
        <v>16303.424017554256</v>
      </c>
      <c r="O85" s="18">
        <v>15840.475100645766</v>
      </c>
      <c r="P85" s="18">
        <v>13718.126165856049</v>
      </c>
      <c r="Q85" s="20">
        <f t="shared" si="6"/>
        <v>80.647420140247206</v>
      </c>
      <c r="R85" s="23">
        <v>1680.6158088235295</v>
      </c>
      <c r="S85" s="23">
        <v>684.38419117647061</v>
      </c>
      <c r="T85" s="23">
        <v>1558</v>
      </c>
      <c r="U85" s="23">
        <v>745</v>
      </c>
      <c r="V85" s="20">
        <f t="shared" si="7"/>
        <v>4.3797766019988247</v>
      </c>
      <c r="W85" s="29" t="s">
        <v>6</v>
      </c>
    </row>
    <row r="86" spans="1:23">
      <c r="A86" s="39">
        <v>67</v>
      </c>
      <c r="B86" s="36" t="s">
        <v>597</v>
      </c>
      <c r="C86" s="6" t="s">
        <v>838</v>
      </c>
      <c r="D86" s="18" t="s">
        <v>367</v>
      </c>
      <c r="E86" s="18" t="s">
        <v>80</v>
      </c>
      <c r="F86" s="18" t="s">
        <v>477</v>
      </c>
      <c r="G86" s="19">
        <v>1191.8599999999999</v>
      </c>
      <c r="H86" s="32" t="s">
        <v>47</v>
      </c>
      <c r="I86" s="18">
        <v>93927</v>
      </c>
      <c r="J86" s="18">
        <v>83451</v>
      </c>
      <c r="K86" s="18">
        <v>80446</v>
      </c>
      <c r="L86" s="18">
        <v>77121.62</v>
      </c>
      <c r="M86" s="18">
        <v>98623.35</v>
      </c>
      <c r="N86" s="18">
        <v>90961.590000000011</v>
      </c>
      <c r="O86" s="18">
        <v>94121.819999999992</v>
      </c>
      <c r="P86" s="18">
        <v>79435.268599999996</v>
      </c>
      <c r="Q86" s="20">
        <f t="shared" si="6"/>
        <v>66.648153810011252</v>
      </c>
      <c r="R86" s="18">
        <v>6345</v>
      </c>
      <c r="S86" s="18">
        <v>13616</v>
      </c>
      <c r="T86" s="18">
        <v>13201</v>
      </c>
      <c r="U86" s="18">
        <v>12736</v>
      </c>
      <c r="V86" s="20">
        <f t="shared" si="7"/>
        <v>10.685818804221974</v>
      </c>
      <c r="W86" s="29" t="s">
        <v>25</v>
      </c>
    </row>
    <row r="87" spans="1:23">
      <c r="A87" s="39">
        <v>68</v>
      </c>
      <c r="B87" s="36" t="s">
        <v>596</v>
      </c>
      <c r="C87" s="6" t="s">
        <v>840</v>
      </c>
      <c r="D87" s="18" t="s">
        <v>404</v>
      </c>
      <c r="E87" s="18" t="s">
        <v>80</v>
      </c>
      <c r="F87" s="18" t="s">
        <v>477</v>
      </c>
      <c r="G87" s="19">
        <v>3456.07</v>
      </c>
      <c r="H87" s="32" t="s">
        <v>47</v>
      </c>
      <c r="I87" s="18">
        <v>256046</v>
      </c>
      <c r="J87" s="18">
        <v>215188</v>
      </c>
      <c r="K87" s="18">
        <v>198012</v>
      </c>
      <c r="L87" s="18">
        <v>185683.31</v>
      </c>
      <c r="M87" s="18">
        <v>268848.3</v>
      </c>
      <c r="N87" s="18">
        <v>234554.92</v>
      </c>
      <c r="O87" s="18">
        <v>231674.03999999998</v>
      </c>
      <c r="P87" s="18">
        <v>191253.80929999999</v>
      </c>
      <c r="Q87" s="20">
        <f t="shared" si="6"/>
        <v>55.338523033387631</v>
      </c>
      <c r="R87" s="18">
        <v>68147</v>
      </c>
      <c r="S87" s="18">
        <v>69055</v>
      </c>
      <c r="T87" s="18">
        <v>70728</v>
      </c>
      <c r="U87" s="18">
        <v>70714</v>
      </c>
      <c r="V87" s="20">
        <f t="shared" si="7"/>
        <v>20.460812425674249</v>
      </c>
      <c r="W87" s="29" t="s">
        <v>6</v>
      </c>
    </row>
    <row r="88" spans="1:23">
      <c r="A88" s="39">
        <v>69</v>
      </c>
      <c r="B88" s="36" t="s">
        <v>595</v>
      </c>
      <c r="C88" s="17" t="s">
        <v>594</v>
      </c>
      <c r="D88" s="18" t="s">
        <v>481</v>
      </c>
      <c r="E88" s="18" t="s">
        <v>59</v>
      </c>
      <c r="F88" s="18" t="s">
        <v>477</v>
      </c>
      <c r="G88" s="19">
        <v>47</v>
      </c>
      <c r="H88" s="32" t="s">
        <v>51</v>
      </c>
      <c r="I88" s="18">
        <v>5013.5045645901337</v>
      </c>
      <c r="J88" s="18">
        <v>3794.654935906533</v>
      </c>
      <c r="K88" s="18">
        <v>3515.8459864717856</v>
      </c>
      <c r="L88" s="18">
        <v>3847.7129747883268</v>
      </c>
      <c r="M88" s="18">
        <v>5264.1797928196402</v>
      </c>
      <c r="N88" s="18">
        <v>4136.1738801381216</v>
      </c>
      <c r="O88" s="18">
        <v>4113.5398041719891</v>
      </c>
      <c r="P88" s="18">
        <v>3963.1443640319767</v>
      </c>
      <c r="Q88" s="20">
        <f t="shared" si="6"/>
        <v>84.322220511318648</v>
      </c>
      <c r="R88" s="18">
        <v>0</v>
      </c>
      <c r="S88" s="18">
        <v>0</v>
      </c>
      <c r="T88" s="18">
        <v>0</v>
      </c>
      <c r="U88" s="18">
        <v>0</v>
      </c>
      <c r="V88" s="20">
        <f t="shared" si="7"/>
        <v>0</v>
      </c>
      <c r="W88" s="29" t="s">
        <v>6</v>
      </c>
    </row>
    <row r="89" spans="1:23">
      <c r="A89" s="39">
        <v>70</v>
      </c>
      <c r="B89" s="36" t="s">
        <v>593</v>
      </c>
      <c r="C89" s="17" t="s">
        <v>592</v>
      </c>
      <c r="D89" s="18" t="s">
        <v>481</v>
      </c>
      <c r="E89" s="18" t="s">
        <v>59</v>
      </c>
      <c r="F89" s="18" t="s">
        <v>477</v>
      </c>
      <c r="G89" s="19">
        <v>1154.03</v>
      </c>
      <c r="H89" s="32" t="s">
        <v>51</v>
      </c>
      <c r="I89" s="18">
        <v>157689</v>
      </c>
      <c r="J89" s="18">
        <v>95160</v>
      </c>
      <c r="K89" s="18">
        <v>81694</v>
      </c>
      <c r="L89" s="18">
        <v>112670</v>
      </c>
      <c r="M89" s="18">
        <v>165573.45000000001</v>
      </c>
      <c r="N89" s="18">
        <v>103724.40000000001</v>
      </c>
      <c r="O89" s="18">
        <v>95581.98</v>
      </c>
      <c r="P89" s="18">
        <v>116050.1</v>
      </c>
      <c r="Q89" s="20">
        <f t="shared" si="6"/>
        <v>100.56073065691534</v>
      </c>
      <c r="R89" s="18">
        <v>9446</v>
      </c>
      <c r="S89" s="18">
        <v>8957</v>
      </c>
      <c r="T89" s="18">
        <v>8468</v>
      </c>
      <c r="U89" s="18">
        <v>7048.2809999999999</v>
      </c>
      <c r="V89" s="20">
        <f t="shared" si="7"/>
        <v>6.1075370657608552</v>
      </c>
      <c r="W89" s="29" t="s">
        <v>25</v>
      </c>
    </row>
    <row r="90" spans="1:23">
      <c r="A90" s="39">
        <v>71</v>
      </c>
      <c r="B90" s="36" t="s">
        <v>591</v>
      </c>
      <c r="C90" s="17" t="s">
        <v>590</v>
      </c>
      <c r="D90" s="18" t="s">
        <v>281</v>
      </c>
      <c r="E90" s="18" t="s">
        <v>39</v>
      </c>
      <c r="F90" s="18" t="s">
        <v>477</v>
      </c>
      <c r="G90" s="19">
        <v>5693.58</v>
      </c>
      <c r="H90" s="32" t="s">
        <v>51</v>
      </c>
      <c r="I90" s="18">
        <v>481205.93521809403</v>
      </c>
      <c r="J90" s="18">
        <v>416228.96601462481</v>
      </c>
      <c r="K90" s="18">
        <v>412005.6196212949</v>
      </c>
      <c r="L90" s="18">
        <v>428549.15209116141</v>
      </c>
      <c r="M90" s="18">
        <v>505266.23197899875</v>
      </c>
      <c r="N90" s="18">
        <v>453689.57295594108</v>
      </c>
      <c r="O90" s="18">
        <v>482046.57495691499</v>
      </c>
      <c r="P90" s="18">
        <v>441405.62665389624</v>
      </c>
      <c r="Q90" s="20">
        <f t="shared" si="6"/>
        <v>77.526903398897744</v>
      </c>
      <c r="R90" s="18">
        <v>153397.75520219252</v>
      </c>
      <c r="S90" s="18">
        <v>150121.32510427959</v>
      </c>
      <c r="T90" s="18">
        <v>146661.9549201318</v>
      </c>
      <c r="U90" s="18">
        <v>126768.17725793338</v>
      </c>
      <c r="V90" s="20">
        <f t="shared" si="7"/>
        <v>22.265108641300092</v>
      </c>
      <c r="W90" s="29" t="s">
        <v>6</v>
      </c>
    </row>
    <row r="91" spans="1:23">
      <c r="A91" s="39">
        <v>72</v>
      </c>
      <c r="B91" s="36" t="s">
        <v>589</v>
      </c>
      <c r="C91" s="6" t="s">
        <v>802</v>
      </c>
      <c r="D91" s="18" t="s">
        <v>588</v>
      </c>
      <c r="E91" s="18" t="s">
        <v>9</v>
      </c>
      <c r="F91" s="18" t="s">
        <v>477</v>
      </c>
      <c r="G91" s="19">
        <v>742.08</v>
      </c>
      <c r="H91" s="32" t="s">
        <v>51</v>
      </c>
      <c r="I91" s="18">
        <v>74832.09045419778</v>
      </c>
      <c r="J91" s="18">
        <v>65252.737973597097</v>
      </c>
      <c r="K91" s="18">
        <v>59064.802316823247</v>
      </c>
      <c r="L91" s="18">
        <v>58103.725764732677</v>
      </c>
      <c r="M91" s="18">
        <v>78573.694976907675</v>
      </c>
      <c r="N91" s="18">
        <v>71125.484391220845</v>
      </c>
      <c r="O91" s="18">
        <v>69105.81871068319</v>
      </c>
      <c r="P91" s="18">
        <v>59846.837537674655</v>
      </c>
      <c r="Q91" s="20">
        <f t="shared" si="6"/>
        <v>80.647420140247206</v>
      </c>
      <c r="R91" s="18">
        <v>73662</v>
      </c>
      <c r="S91" s="18">
        <v>47696</v>
      </c>
      <c r="T91" s="18">
        <v>44299</v>
      </c>
      <c r="U91" s="18">
        <v>47901</v>
      </c>
      <c r="V91" s="20">
        <f t="shared" si="7"/>
        <v>64.549644243208277</v>
      </c>
      <c r="W91" s="29" t="s">
        <v>6</v>
      </c>
    </row>
    <row r="92" spans="1:23">
      <c r="A92" s="39">
        <v>73</v>
      </c>
      <c r="B92" s="36" t="s">
        <v>587</v>
      </c>
      <c r="C92" s="17" t="s">
        <v>586</v>
      </c>
      <c r="D92" s="18" t="s">
        <v>585</v>
      </c>
      <c r="E92" s="18" t="s">
        <v>19</v>
      </c>
      <c r="F92" s="18" t="s">
        <v>477</v>
      </c>
      <c r="G92" s="19">
        <v>873.7</v>
      </c>
      <c r="H92" s="32" t="s">
        <v>47</v>
      </c>
      <c r="I92" s="18">
        <v>50339.964507061581</v>
      </c>
      <c r="J92" s="18">
        <v>46634.989303374365</v>
      </c>
      <c r="K92" s="18">
        <v>41694.338858268362</v>
      </c>
      <c r="L92" s="18">
        <v>38622.278910767578</v>
      </c>
      <c r="M92" s="18">
        <v>52856.962732414664</v>
      </c>
      <c r="N92" s="18">
        <v>50832.138340678059</v>
      </c>
      <c r="O92" s="18">
        <v>48782.376464173984</v>
      </c>
      <c r="P92" s="18">
        <v>39780.947278090607</v>
      </c>
      <c r="Q92" s="20">
        <f t="shared" si="6"/>
        <v>45.531586675163794</v>
      </c>
      <c r="R92" s="18">
        <v>15474.805538053812</v>
      </c>
      <c r="S92" s="18">
        <v>16040.906947480924</v>
      </c>
      <c r="T92" s="18">
        <v>11653.581591332935</v>
      </c>
      <c r="U92" s="18">
        <v>10542.050858997714</v>
      </c>
      <c r="V92" s="20">
        <f t="shared" si="7"/>
        <v>12.065984730454062</v>
      </c>
      <c r="W92" s="29" t="s">
        <v>6</v>
      </c>
    </row>
    <row r="93" spans="1:23">
      <c r="A93" s="39">
        <v>74</v>
      </c>
      <c r="B93" s="36" t="s">
        <v>584</v>
      </c>
      <c r="C93" s="17" t="s">
        <v>583</v>
      </c>
      <c r="D93" s="18" t="s">
        <v>353</v>
      </c>
      <c r="E93" s="18" t="s">
        <v>59</v>
      </c>
      <c r="F93" s="18" t="s">
        <v>477</v>
      </c>
      <c r="G93" s="19">
        <v>2692.3</v>
      </c>
      <c r="H93" s="32" t="s">
        <v>47</v>
      </c>
      <c r="I93" s="18">
        <v>117553.34523563915</v>
      </c>
      <c r="J93" s="18">
        <v>122136.26210616289</v>
      </c>
      <c r="K93" s="18">
        <v>118096.10605971294</v>
      </c>
      <c r="L93" s="18">
        <v>129407.17815261283</v>
      </c>
      <c r="M93" s="18">
        <v>123431.01249742111</v>
      </c>
      <c r="N93" s="18">
        <v>133128.52569571754</v>
      </c>
      <c r="O93" s="18">
        <v>138172.44408986412</v>
      </c>
      <c r="P93" s="18">
        <v>133289.39349719122</v>
      </c>
      <c r="Q93" s="20">
        <f t="shared" si="6"/>
        <v>49.507630463615207</v>
      </c>
      <c r="R93" s="18">
        <v>13115.728027645968</v>
      </c>
      <c r="S93" s="18">
        <v>8421.1246278994386</v>
      </c>
      <c r="T93" s="18">
        <v>8989.4761487223332</v>
      </c>
      <c r="U93" s="18">
        <v>9357.4664004244169</v>
      </c>
      <c r="V93" s="20">
        <f t="shared" si="7"/>
        <v>3.4756403077013767</v>
      </c>
      <c r="W93" s="29" t="s">
        <v>6</v>
      </c>
    </row>
    <row r="94" spans="1:23">
      <c r="A94" s="39">
        <v>75</v>
      </c>
      <c r="B94" s="36" t="s">
        <v>582</v>
      </c>
      <c r="C94" s="17" t="s">
        <v>581</v>
      </c>
      <c r="D94" s="18" t="s">
        <v>350</v>
      </c>
      <c r="E94" s="18" t="s">
        <v>80</v>
      </c>
      <c r="F94" s="18" t="s">
        <v>477</v>
      </c>
      <c r="G94" s="19">
        <v>3477.69</v>
      </c>
      <c r="H94" s="32" t="s">
        <v>47</v>
      </c>
      <c r="I94" s="18">
        <v>291318</v>
      </c>
      <c r="J94" s="18">
        <v>264992</v>
      </c>
      <c r="K94" s="18">
        <v>239465</v>
      </c>
      <c r="L94" s="18">
        <v>245997.1</v>
      </c>
      <c r="M94" s="18">
        <v>305883.90000000002</v>
      </c>
      <c r="N94" s="18">
        <v>288841.28000000003</v>
      </c>
      <c r="O94" s="18">
        <v>280174.05</v>
      </c>
      <c r="P94" s="18">
        <v>253377.01300000001</v>
      </c>
      <c r="Q94" s="20">
        <f t="shared" si="6"/>
        <v>72.857849031972378</v>
      </c>
      <c r="R94" s="18">
        <v>56153.483197594229</v>
      </c>
      <c r="S94" s="18">
        <v>54589.653353913134</v>
      </c>
      <c r="T94" s="18">
        <v>55957.698553627895</v>
      </c>
      <c r="U94" s="18">
        <v>52718.278465334923</v>
      </c>
      <c r="V94" s="20">
        <f t="shared" si="7"/>
        <v>15.158993028514596</v>
      </c>
      <c r="W94" s="29" t="s">
        <v>6</v>
      </c>
    </row>
    <row r="95" spans="1:23">
      <c r="A95" s="39">
        <v>76</v>
      </c>
      <c r="B95" s="36" t="s">
        <v>580</v>
      </c>
      <c r="C95" s="6" t="s">
        <v>793</v>
      </c>
      <c r="D95" s="18" t="s">
        <v>348</v>
      </c>
      <c r="E95" s="18" t="s">
        <v>55</v>
      </c>
      <c r="F95" s="18" t="s">
        <v>477</v>
      </c>
      <c r="G95" s="19">
        <v>2656.4</v>
      </c>
      <c r="H95" s="32" t="s">
        <v>47</v>
      </c>
      <c r="I95" s="18">
        <v>121100</v>
      </c>
      <c r="J95" s="18">
        <v>114682</v>
      </c>
      <c r="K95" s="18">
        <v>112906</v>
      </c>
      <c r="L95" s="18">
        <v>124857</v>
      </c>
      <c r="M95" s="18">
        <v>127155</v>
      </c>
      <c r="N95" s="18">
        <v>125003.38</v>
      </c>
      <c r="O95" s="18">
        <v>132100.01999999999</v>
      </c>
      <c r="P95" s="18">
        <v>128602.71</v>
      </c>
      <c r="Q95" s="20">
        <f t="shared" si="6"/>
        <v>48.412404005420868</v>
      </c>
      <c r="R95" s="18">
        <v>34465</v>
      </c>
      <c r="S95" s="18">
        <v>20309</v>
      </c>
      <c r="T95" s="18">
        <v>33346</v>
      </c>
      <c r="U95" s="18">
        <v>30817</v>
      </c>
      <c r="V95" s="20">
        <f t="shared" si="7"/>
        <v>11.60103900015058</v>
      </c>
      <c r="W95" s="29" t="s">
        <v>6</v>
      </c>
    </row>
    <row r="96" spans="1:23">
      <c r="A96" s="39">
        <v>77</v>
      </c>
      <c r="B96" s="36" t="s">
        <v>579</v>
      </c>
      <c r="C96" s="17" t="s">
        <v>578</v>
      </c>
      <c r="D96" s="18" t="s">
        <v>348</v>
      </c>
      <c r="E96" s="18" t="s">
        <v>55</v>
      </c>
      <c r="F96" s="18" t="s">
        <v>477</v>
      </c>
      <c r="G96" s="19">
        <v>916.43</v>
      </c>
      <c r="H96" s="32" t="s">
        <v>47</v>
      </c>
      <c r="I96" s="18">
        <v>94892.812257631798</v>
      </c>
      <c r="J96" s="18">
        <v>78404.02180334994</v>
      </c>
      <c r="K96" s="18">
        <v>71647.403461843569</v>
      </c>
      <c r="L96" s="18">
        <v>77648</v>
      </c>
      <c r="M96" s="18">
        <v>99637.452870513385</v>
      </c>
      <c r="N96" s="18">
        <v>85460.383765651437</v>
      </c>
      <c r="O96" s="18">
        <v>83827.462050356975</v>
      </c>
      <c r="P96" s="18">
        <v>79977.440000000002</v>
      </c>
      <c r="Q96" s="20">
        <f t="shared" si="6"/>
        <v>87.270648058225945</v>
      </c>
      <c r="R96" s="18">
        <v>15317.323614946168</v>
      </c>
      <c r="S96" s="18">
        <v>14453.940924635845</v>
      </c>
      <c r="T96" s="18">
        <v>13695.027772007599</v>
      </c>
      <c r="U96" s="18">
        <v>13712.74383228499</v>
      </c>
      <c r="V96" s="20">
        <f t="shared" si="7"/>
        <v>14.963220139328689</v>
      </c>
      <c r="W96" s="29" t="s">
        <v>6</v>
      </c>
    </row>
    <row r="97" spans="1:23">
      <c r="A97" s="39">
        <v>78</v>
      </c>
      <c r="B97" s="36" t="s">
        <v>577</v>
      </c>
      <c r="C97" s="6" t="s">
        <v>826</v>
      </c>
      <c r="D97" s="18" t="s">
        <v>576</v>
      </c>
      <c r="E97" s="18" t="s">
        <v>59</v>
      </c>
      <c r="F97" s="18" t="s">
        <v>477</v>
      </c>
      <c r="G97" s="19">
        <v>522.51</v>
      </c>
      <c r="H97" s="32" t="s">
        <v>747</v>
      </c>
      <c r="I97" s="23">
        <v>68248.573760504209</v>
      </c>
      <c r="J97" s="23">
        <v>63086.751533613453</v>
      </c>
      <c r="K97" s="23">
        <v>77748.261323529412</v>
      </c>
      <c r="L97" s="23">
        <v>93138.699999999953</v>
      </c>
      <c r="M97" s="23">
        <v>71661.002448529427</v>
      </c>
      <c r="N97" s="23">
        <v>68764.55917163867</v>
      </c>
      <c r="O97" s="23">
        <v>90965.465748529401</v>
      </c>
      <c r="P97" s="23">
        <v>95932.860999999961</v>
      </c>
      <c r="Q97" s="20">
        <f t="shared" si="6"/>
        <v>183.60004784597416</v>
      </c>
      <c r="R97" s="18">
        <v>1763.5322035946635</v>
      </c>
      <c r="S97" s="18">
        <v>2004.1191113378941</v>
      </c>
      <c r="T97" s="18">
        <v>2009.5917794055442</v>
      </c>
      <c r="U97" s="18">
        <v>2390.5700146627569</v>
      </c>
      <c r="V97" s="20">
        <f t="shared" si="7"/>
        <v>4.5751660535927678</v>
      </c>
      <c r="W97" s="29" t="s">
        <v>6</v>
      </c>
    </row>
    <row r="98" spans="1:23">
      <c r="A98" s="39">
        <v>79</v>
      </c>
      <c r="B98" s="36" t="s">
        <v>575</v>
      </c>
      <c r="C98" s="17" t="s">
        <v>574</v>
      </c>
      <c r="D98" s="18" t="s">
        <v>345</v>
      </c>
      <c r="E98" s="18" t="s">
        <v>19</v>
      </c>
      <c r="F98" s="18" t="s">
        <v>477</v>
      </c>
      <c r="G98" s="19">
        <v>937.63</v>
      </c>
      <c r="H98" s="32" t="s">
        <v>47</v>
      </c>
      <c r="I98" s="18">
        <v>77986.750549161283</v>
      </c>
      <c r="J98" s="18">
        <v>73071.274126788179</v>
      </c>
      <c r="K98" s="18">
        <v>64640.082380243504</v>
      </c>
      <c r="L98" s="18">
        <v>66917.379357118218</v>
      </c>
      <c r="M98" s="18">
        <v>81886.088076619344</v>
      </c>
      <c r="N98" s="18">
        <v>79647.688798199117</v>
      </c>
      <c r="O98" s="18">
        <v>75628.896384884894</v>
      </c>
      <c r="P98" s="18">
        <v>68924.900737831762</v>
      </c>
      <c r="Q98" s="20">
        <f t="shared" si="6"/>
        <v>73.509700775179724</v>
      </c>
      <c r="R98" s="18">
        <v>19712.26191059715</v>
      </c>
      <c r="S98" s="18">
        <v>14931.116027340062</v>
      </c>
      <c r="T98" s="18">
        <v>15137.505609614407</v>
      </c>
      <c r="U98" s="18">
        <v>14197.98363418597</v>
      </c>
      <c r="V98" s="20">
        <f t="shared" si="7"/>
        <v>15.142416128095272</v>
      </c>
      <c r="W98" s="29" t="s">
        <v>6</v>
      </c>
    </row>
    <row r="99" spans="1:23">
      <c r="A99" s="39">
        <v>80</v>
      </c>
      <c r="B99" s="36" t="s">
        <v>573</v>
      </c>
      <c r="C99" s="17" t="s">
        <v>572</v>
      </c>
      <c r="D99" s="18" t="s">
        <v>345</v>
      </c>
      <c r="E99" s="18" t="s">
        <v>19</v>
      </c>
      <c r="F99" s="18" t="s">
        <v>477</v>
      </c>
      <c r="G99" s="19">
        <v>82.43</v>
      </c>
      <c r="H99" s="32" t="s">
        <v>47</v>
      </c>
      <c r="I99" s="18">
        <v>6856.060330586015</v>
      </c>
      <c r="J99" s="18">
        <v>6423.9253503739747</v>
      </c>
      <c r="K99" s="18">
        <v>5682.7127871372213</v>
      </c>
      <c r="L99" s="18">
        <v>5882.9171212602578</v>
      </c>
      <c r="M99" s="18">
        <v>7198.8633471153162</v>
      </c>
      <c r="N99" s="18">
        <v>7002.0786319076333</v>
      </c>
      <c r="O99" s="18">
        <v>6648.7739609505488</v>
      </c>
      <c r="P99" s="18">
        <v>6059.4046348980655</v>
      </c>
      <c r="Q99" s="20">
        <f t="shared" si="6"/>
        <v>73.509700775179724</v>
      </c>
      <c r="R99" s="18">
        <v>1732.9668945005205</v>
      </c>
      <c r="S99" s="18">
        <v>1312.6413341442162</v>
      </c>
      <c r="T99" s="18">
        <v>1330.7856909447391</v>
      </c>
      <c r="U99" s="18">
        <v>1248.1893614388935</v>
      </c>
      <c r="V99" s="20">
        <f t="shared" si="7"/>
        <v>15.142416128095274</v>
      </c>
      <c r="W99" s="29" t="s">
        <v>6</v>
      </c>
    </row>
    <row r="100" spans="1:23">
      <c r="A100" s="39">
        <v>81</v>
      </c>
      <c r="B100" s="36" t="s">
        <v>571</v>
      </c>
      <c r="C100" s="17" t="s">
        <v>570</v>
      </c>
      <c r="D100" s="18" t="s">
        <v>342</v>
      </c>
      <c r="E100" s="18" t="s">
        <v>71</v>
      </c>
      <c r="F100" s="18" t="s">
        <v>477</v>
      </c>
      <c r="G100" s="19">
        <v>1587.87</v>
      </c>
      <c r="H100" s="32" t="s">
        <v>47</v>
      </c>
      <c r="I100" s="18">
        <v>192577.63428532513</v>
      </c>
      <c r="J100" s="18">
        <v>165964.13288473021</v>
      </c>
      <c r="K100" s="18">
        <v>135799.0082147599</v>
      </c>
      <c r="L100" s="18">
        <v>107661.86291640924</v>
      </c>
      <c r="M100" s="18">
        <v>202206.51599959139</v>
      </c>
      <c r="N100" s="18">
        <v>180900.90484435594</v>
      </c>
      <c r="O100" s="18">
        <v>158884.83961126907</v>
      </c>
      <c r="P100" s="18">
        <v>110891.71880390152</v>
      </c>
      <c r="Q100" s="20">
        <f t="shared" si="6"/>
        <v>69.836774297581997</v>
      </c>
      <c r="R100" s="18">
        <v>18971.577380569903</v>
      </c>
      <c r="S100" s="18">
        <v>18666.860539156911</v>
      </c>
      <c r="T100" s="18">
        <v>19256.122328813184</v>
      </c>
      <c r="U100" s="18">
        <v>4694.9115476386742</v>
      </c>
      <c r="V100" s="20">
        <f t="shared" si="7"/>
        <v>2.9567354680412592</v>
      </c>
      <c r="W100" s="29" t="s">
        <v>6</v>
      </c>
    </row>
    <row r="101" spans="1:23">
      <c r="A101" s="39">
        <v>82</v>
      </c>
      <c r="B101" s="36" t="s">
        <v>569</v>
      </c>
      <c r="C101" s="17" t="s">
        <v>568</v>
      </c>
      <c r="D101" s="18" t="s">
        <v>567</v>
      </c>
      <c r="E101" s="18" t="s">
        <v>19</v>
      </c>
      <c r="F101" s="18" t="s">
        <v>477</v>
      </c>
      <c r="G101" s="19">
        <v>277.69</v>
      </c>
      <c r="H101" s="32" t="s">
        <v>51</v>
      </c>
      <c r="I101" s="18">
        <v>58130.158182351457</v>
      </c>
      <c r="J101" s="18">
        <v>18515.119602858922</v>
      </c>
      <c r="K101" s="18">
        <v>34110.721208815521</v>
      </c>
      <c r="L101" s="18">
        <v>37494.344259258301</v>
      </c>
      <c r="M101" s="18">
        <v>61036.666091469029</v>
      </c>
      <c r="N101" s="18">
        <v>20181.480367116226</v>
      </c>
      <c r="O101" s="18">
        <v>39909.543814314158</v>
      </c>
      <c r="P101" s="18">
        <v>38619.174587036054</v>
      </c>
      <c r="Q101" s="20">
        <f t="shared" si="6"/>
        <v>139.07297557361105</v>
      </c>
      <c r="R101" s="18">
        <v>5635.0612512156586</v>
      </c>
      <c r="S101" s="18">
        <v>5425.5852633799695</v>
      </c>
      <c r="T101" s="18">
        <v>5561.0444969872233</v>
      </c>
      <c r="U101" s="18">
        <v>5167</v>
      </c>
      <c r="V101" s="20">
        <f t="shared" si="7"/>
        <v>18.607079837228564</v>
      </c>
      <c r="W101" s="29" t="s">
        <v>6</v>
      </c>
    </row>
    <row r="102" spans="1:23">
      <c r="A102" s="39">
        <v>83</v>
      </c>
      <c r="B102" s="38" t="s">
        <v>566</v>
      </c>
      <c r="C102" s="6" t="s">
        <v>797</v>
      </c>
      <c r="D102" s="18" t="s">
        <v>564</v>
      </c>
      <c r="E102" s="18" t="s">
        <v>71</v>
      </c>
      <c r="F102" s="18" t="s">
        <v>477</v>
      </c>
      <c r="G102" s="19">
        <v>905.17</v>
      </c>
      <c r="H102" s="32" t="s">
        <v>51</v>
      </c>
      <c r="I102" s="18">
        <v>116516.52676412507</v>
      </c>
      <c r="J102" s="18">
        <v>86674.063596800741</v>
      </c>
      <c r="K102" s="18">
        <v>82419.150221095202</v>
      </c>
      <c r="L102" s="18">
        <v>83804.372640183457</v>
      </c>
      <c r="M102" s="18">
        <v>122342.35310233133</v>
      </c>
      <c r="N102" s="18">
        <v>94474.729320512808</v>
      </c>
      <c r="O102" s="18">
        <v>96430.405758681387</v>
      </c>
      <c r="P102" s="18">
        <v>86318.503819388963</v>
      </c>
      <c r="Q102" s="20">
        <f t="shared" si="6"/>
        <v>95.36164899343656</v>
      </c>
      <c r="R102" s="18">
        <v>3657</v>
      </c>
      <c r="S102" s="18">
        <v>4230</v>
      </c>
      <c r="T102" s="18">
        <v>4342</v>
      </c>
      <c r="U102" s="18">
        <v>2273</v>
      </c>
      <c r="V102" s="20">
        <f t="shared" si="7"/>
        <v>2.5111305058718254</v>
      </c>
      <c r="W102" s="29" t="s">
        <v>6</v>
      </c>
    </row>
    <row r="103" spans="1:23">
      <c r="A103" s="39">
        <v>84</v>
      </c>
      <c r="B103" s="36" t="s">
        <v>565</v>
      </c>
      <c r="C103" s="6" t="s">
        <v>796</v>
      </c>
      <c r="D103" s="18" t="s">
        <v>564</v>
      </c>
      <c r="E103" s="18" t="s">
        <v>71</v>
      </c>
      <c r="F103" s="18" t="s">
        <v>477</v>
      </c>
      <c r="G103" s="19">
        <v>1571.51</v>
      </c>
      <c r="H103" s="32" t="s">
        <v>51</v>
      </c>
      <c r="I103" s="18">
        <v>202290.05266976391</v>
      </c>
      <c r="J103" s="18">
        <v>150479.08976546762</v>
      </c>
      <c r="K103" s="18">
        <v>143091.92611769427</v>
      </c>
      <c r="L103" s="18">
        <v>145496.87865017037</v>
      </c>
      <c r="M103" s="18">
        <v>212404.55530325213</v>
      </c>
      <c r="N103" s="18">
        <v>164022.20784435971</v>
      </c>
      <c r="O103" s="18">
        <v>167417.55355770228</v>
      </c>
      <c r="P103" s="18">
        <v>149861.78500967548</v>
      </c>
      <c r="Q103" s="20">
        <f t="shared" si="6"/>
        <v>95.36164899343656</v>
      </c>
      <c r="R103" s="18">
        <v>45812.563391314179</v>
      </c>
      <c r="S103" s="18">
        <v>50879.904367944182</v>
      </c>
      <c r="T103" s="18">
        <v>42165.466701390571</v>
      </c>
      <c r="U103" s="18">
        <v>36067.543329945729</v>
      </c>
      <c r="V103" s="20">
        <f t="shared" si="7"/>
        <v>22.950883755079975</v>
      </c>
      <c r="W103" s="29" t="s">
        <v>6</v>
      </c>
    </row>
    <row r="104" spans="1:23">
      <c r="A104" s="39">
        <v>85</v>
      </c>
      <c r="B104" s="36" t="s">
        <v>563</v>
      </c>
      <c r="C104" s="6" t="s">
        <v>831</v>
      </c>
      <c r="D104" s="18" t="s">
        <v>562</v>
      </c>
      <c r="E104" s="18" t="s">
        <v>91</v>
      </c>
      <c r="F104" s="18" t="s">
        <v>477</v>
      </c>
      <c r="G104" s="19">
        <v>788.44</v>
      </c>
      <c r="H104" s="32" t="s">
        <v>51</v>
      </c>
      <c r="I104" s="18">
        <v>82774</v>
      </c>
      <c r="J104" s="18">
        <v>81213</v>
      </c>
      <c r="K104" s="18">
        <v>66327</v>
      </c>
      <c r="L104" s="18">
        <v>72358</v>
      </c>
      <c r="M104" s="18">
        <v>86912.7</v>
      </c>
      <c r="N104" s="18">
        <v>88522.170000000013</v>
      </c>
      <c r="O104" s="18">
        <v>77602.59</v>
      </c>
      <c r="P104" s="18">
        <v>74528.740000000005</v>
      </c>
      <c r="Q104" s="20">
        <f t="shared" si="6"/>
        <v>94.526837806301046</v>
      </c>
      <c r="R104" s="18">
        <v>2274</v>
      </c>
      <c r="S104" s="18">
        <v>2279</v>
      </c>
      <c r="T104" s="18">
        <v>1925</v>
      </c>
      <c r="U104" s="18">
        <v>1779</v>
      </c>
      <c r="V104" s="20">
        <f t="shared" si="7"/>
        <v>2.2563543199228855</v>
      </c>
      <c r="W104" s="29" t="s">
        <v>25</v>
      </c>
    </row>
    <row r="105" spans="1:23">
      <c r="A105" s="39">
        <v>86</v>
      </c>
      <c r="B105" s="36" t="s">
        <v>561</v>
      </c>
      <c r="C105" s="6" t="s">
        <v>832</v>
      </c>
      <c r="D105" s="18" t="s">
        <v>268</v>
      </c>
      <c r="E105" s="18" t="s">
        <v>91</v>
      </c>
      <c r="F105" s="18" t="s">
        <v>477</v>
      </c>
      <c r="G105" s="19">
        <v>1051.26</v>
      </c>
      <c r="H105" s="32" t="s">
        <v>47</v>
      </c>
      <c r="I105" s="18">
        <v>57909</v>
      </c>
      <c r="J105" s="18">
        <v>55663</v>
      </c>
      <c r="K105" s="18">
        <v>45973</v>
      </c>
      <c r="L105" s="18">
        <v>61481</v>
      </c>
      <c r="M105" s="18">
        <v>60804.450000000004</v>
      </c>
      <c r="N105" s="18">
        <v>60672.670000000006</v>
      </c>
      <c r="O105" s="18">
        <v>53788.409999999996</v>
      </c>
      <c r="P105" s="18">
        <v>63325.43</v>
      </c>
      <c r="Q105" s="20">
        <f t="shared" si="6"/>
        <v>60.23764815554668</v>
      </c>
      <c r="R105" s="18">
        <v>17816</v>
      </c>
      <c r="S105" s="18">
        <v>17747</v>
      </c>
      <c r="T105" s="18">
        <v>17360</v>
      </c>
      <c r="U105" s="18">
        <v>17831</v>
      </c>
      <c r="V105" s="20">
        <f t="shared" si="7"/>
        <v>16.961550900823774</v>
      </c>
      <c r="W105" s="29" t="s">
        <v>25</v>
      </c>
    </row>
    <row r="106" spans="1:23">
      <c r="A106" s="39">
        <v>87</v>
      </c>
      <c r="B106" s="36" t="s">
        <v>560</v>
      </c>
      <c r="C106" s="17" t="s">
        <v>559</v>
      </c>
      <c r="D106" s="18" t="s">
        <v>556</v>
      </c>
      <c r="E106" s="18" t="s">
        <v>19</v>
      </c>
      <c r="F106" s="18" t="s">
        <v>477</v>
      </c>
      <c r="G106" s="19">
        <v>927.25</v>
      </c>
      <c r="H106" s="32" t="s">
        <v>47</v>
      </c>
      <c r="I106" s="18">
        <v>109829.14921475372</v>
      </c>
      <c r="J106" s="18">
        <v>103848.86457794509</v>
      </c>
      <c r="K106" s="18">
        <v>93148.903732494204</v>
      </c>
      <c r="L106" s="18">
        <v>95035.600653234374</v>
      </c>
      <c r="M106" s="18">
        <v>115320.60667549141</v>
      </c>
      <c r="N106" s="18">
        <v>113195.26238996016</v>
      </c>
      <c r="O106" s="18">
        <v>108984.21736701821</v>
      </c>
      <c r="P106" s="18">
        <v>97886.668672831409</v>
      </c>
      <c r="Q106" s="20">
        <f t="shared" si="6"/>
        <v>105.56664186878555</v>
      </c>
      <c r="R106" s="18">
        <v>16724.767587217655</v>
      </c>
      <c r="S106" s="18">
        <v>15415.973140218786</v>
      </c>
      <c r="T106" s="18">
        <v>15020.270441787841</v>
      </c>
      <c r="U106" s="18">
        <v>13710.576559446663</v>
      </c>
      <c r="V106" s="20">
        <f t="shared" si="7"/>
        <v>14.786278306224496</v>
      </c>
      <c r="W106" s="29" t="s">
        <v>6</v>
      </c>
    </row>
    <row r="107" spans="1:23">
      <c r="A107" s="39">
        <v>88</v>
      </c>
      <c r="B107" s="36" t="s">
        <v>558</v>
      </c>
      <c r="C107" s="17" t="s">
        <v>557</v>
      </c>
      <c r="D107" s="18" t="s">
        <v>556</v>
      </c>
      <c r="E107" s="18" t="s">
        <v>19</v>
      </c>
      <c r="F107" s="18" t="s">
        <v>477</v>
      </c>
      <c r="G107" s="19">
        <v>1171.95</v>
      </c>
      <c r="H107" s="32" t="s">
        <v>47</v>
      </c>
      <c r="I107" s="18">
        <v>138812.91067374562</v>
      </c>
      <c r="J107" s="18">
        <v>131254.4371443761</v>
      </c>
      <c r="K107" s="18">
        <v>117730.77134461749</v>
      </c>
      <c r="L107" s="18">
        <v>120115.36498846915</v>
      </c>
      <c r="M107" s="18">
        <v>145753.55620743291</v>
      </c>
      <c r="N107" s="18">
        <v>143067.33648736996</v>
      </c>
      <c r="O107" s="18">
        <v>137745.00247320245</v>
      </c>
      <c r="P107" s="18">
        <v>123718.82593812323</v>
      </c>
      <c r="Q107" s="20">
        <f t="shared" si="6"/>
        <v>105.56664186878555</v>
      </c>
      <c r="R107" s="18">
        <v>21138.410756365305</v>
      </c>
      <c r="S107" s="18">
        <v>19484.227254439909</v>
      </c>
      <c r="T107" s="18">
        <v>18984.099157997585</v>
      </c>
      <c r="U107" s="18">
        <v>17328.778860979797</v>
      </c>
      <c r="V107" s="20">
        <f t="shared" si="7"/>
        <v>14.786278306224494</v>
      </c>
      <c r="W107" s="29" t="s">
        <v>6</v>
      </c>
    </row>
    <row r="108" spans="1:23">
      <c r="A108" s="39">
        <v>89</v>
      </c>
      <c r="B108" s="36" t="s">
        <v>555</v>
      </c>
      <c r="C108" s="6" t="s">
        <v>807</v>
      </c>
      <c r="D108" s="18" t="s">
        <v>266</v>
      </c>
      <c r="E108" s="18" t="s">
        <v>59</v>
      </c>
      <c r="F108" s="18" t="s">
        <v>477</v>
      </c>
      <c r="G108" s="19">
        <v>661.77</v>
      </c>
      <c r="H108" s="32" t="s">
        <v>47</v>
      </c>
      <c r="I108" s="18">
        <v>86270.388228869779</v>
      </c>
      <c r="J108" s="18">
        <v>69139.177232892049</v>
      </c>
      <c r="K108" s="18">
        <v>66169.165365866662</v>
      </c>
      <c r="L108" s="18">
        <v>68090.217655363478</v>
      </c>
      <c r="M108" s="18">
        <v>90583.907640313279</v>
      </c>
      <c r="N108" s="18">
        <v>75361.70318385234</v>
      </c>
      <c r="O108" s="18">
        <v>77417.923478063996</v>
      </c>
      <c r="P108" s="18">
        <v>70132.924185024385</v>
      </c>
      <c r="Q108" s="20">
        <f t="shared" si="6"/>
        <v>105.97779316835818</v>
      </c>
      <c r="R108" s="18">
        <v>4434</v>
      </c>
      <c r="S108" s="18">
        <v>4407</v>
      </c>
      <c r="T108" s="18">
        <v>3872</v>
      </c>
      <c r="U108" s="18">
        <v>6605</v>
      </c>
      <c r="V108" s="20">
        <f t="shared" si="7"/>
        <v>9.9808090424165492</v>
      </c>
      <c r="W108" s="29" t="s">
        <v>6</v>
      </c>
    </row>
    <row r="109" spans="1:23">
      <c r="A109" s="39">
        <v>90</v>
      </c>
      <c r="B109" s="36" t="s">
        <v>554</v>
      </c>
      <c r="C109" s="6" t="s">
        <v>808</v>
      </c>
      <c r="D109" s="18" t="s">
        <v>266</v>
      </c>
      <c r="E109" s="18" t="s">
        <v>59</v>
      </c>
      <c r="F109" s="18" t="s">
        <v>477</v>
      </c>
      <c r="G109" s="19">
        <v>331.13</v>
      </c>
      <c r="H109" s="32" t="s">
        <v>47</v>
      </c>
      <c r="I109" s="18">
        <v>43167.133073765282</v>
      </c>
      <c r="J109" s="18">
        <v>34595.185271510556</v>
      </c>
      <c r="K109" s="18">
        <v>33109.07978240087</v>
      </c>
      <c r="L109" s="18">
        <v>34070.317137707221</v>
      </c>
      <c r="M109" s="18">
        <v>45325.489727453547</v>
      </c>
      <c r="N109" s="18">
        <v>37708.751945946511</v>
      </c>
      <c r="O109" s="18">
        <v>38737.623345409018</v>
      </c>
      <c r="P109" s="18">
        <v>35092.426651838439</v>
      </c>
      <c r="Q109" s="20">
        <f t="shared" si="6"/>
        <v>105.97779316835816</v>
      </c>
      <c r="R109" s="18">
        <v>22586</v>
      </c>
      <c r="S109" s="18">
        <v>25103</v>
      </c>
      <c r="T109" s="18">
        <v>22848</v>
      </c>
      <c r="U109" s="18">
        <v>23066</v>
      </c>
      <c r="V109" s="20">
        <f t="shared" si="7"/>
        <v>69.65844230362697</v>
      </c>
      <c r="W109" s="29" t="s">
        <v>6</v>
      </c>
    </row>
    <row r="110" spans="1:23">
      <c r="A110" s="39">
        <v>91</v>
      </c>
      <c r="B110" s="36" t="s">
        <v>553</v>
      </c>
      <c r="C110" s="6" t="s">
        <v>810</v>
      </c>
      <c r="D110" s="18" t="s">
        <v>266</v>
      </c>
      <c r="E110" s="18" t="s">
        <v>59</v>
      </c>
      <c r="F110" s="18" t="s">
        <v>477</v>
      </c>
      <c r="G110" s="19">
        <v>954.44</v>
      </c>
      <c r="H110" s="32" t="s">
        <v>47</v>
      </c>
      <c r="I110" s="18">
        <v>124423.75650326016</v>
      </c>
      <c r="J110" s="18">
        <v>99716.210039985919</v>
      </c>
      <c r="K110" s="18">
        <v>95432.70047266841</v>
      </c>
      <c r="L110" s="18">
        <v>98203.344574376475</v>
      </c>
      <c r="M110" s="18">
        <v>130644.94432842317</v>
      </c>
      <c r="N110" s="18">
        <v>108690.66894358466</v>
      </c>
      <c r="O110" s="18">
        <v>111656.25955302203</v>
      </c>
      <c r="P110" s="18">
        <v>101149.44491160777</v>
      </c>
      <c r="Q110" s="20">
        <f t="shared" si="6"/>
        <v>105.97779316835816</v>
      </c>
      <c r="R110" s="18">
        <v>16448.755893457099</v>
      </c>
      <c r="S110" s="18">
        <v>14496.285705379099</v>
      </c>
      <c r="T110" s="18">
        <v>14419.98694191403</v>
      </c>
      <c r="U110" s="18">
        <v>14855.390357105745</v>
      </c>
      <c r="V110" s="20">
        <f t="shared" si="7"/>
        <v>15.564509405626069</v>
      </c>
      <c r="W110" s="29" t="s">
        <v>6</v>
      </c>
    </row>
    <row r="111" spans="1:23">
      <c r="A111" s="39">
        <v>92</v>
      </c>
      <c r="B111" s="36" t="s">
        <v>552</v>
      </c>
      <c r="C111" s="6" t="s">
        <v>813</v>
      </c>
      <c r="D111" s="18" t="s">
        <v>551</v>
      </c>
      <c r="E111" s="18" t="s">
        <v>43</v>
      </c>
      <c r="F111" s="18" t="s">
        <v>477</v>
      </c>
      <c r="G111" s="19">
        <v>706.05</v>
      </c>
      <c r="H111" s="32" t="s">
        <v>51</v>
      </c>
      <c r="I111" s="18">
        <v>47156</v>
      </c>
      <c r="J111" s="18">
        <v>45143</v>
      </c>
      <c r="K111" s="18">
        <v>37899</v>
      </c>
      <c r="L111" s="18">
        <v>41467</v>
      </c>
      <c r="M111" s="18">
        <v>49513.8</v>
      </c>
      <c r="N111" s="18">
        <v>49205.87</v>
      </c>
      <c r="O111" s="18">
        <v>44341.829999999994</v>
      </c>
      <c r="P111" s="18">
        <v>42711.01</v>
      </c>
      <c r="Q111" s="20">
        <f t="shared" si="6"/>
        <v>60.49289710360457</v>
      </c>
      <c r="R111" s="18">
        <v>9272</v>
      </c>
      <c r="S111" s="18">
        <v>9238</v>
      </c>
      <c r="T111" s="18">
        <v>8746</v>
      </c>
      <c r="U111" s="18">
        <v>8816</v>
      </c>
      <c r="V111" s="20">
        <f t="shared" si="7"/>
        <v>12.486367820975852</v>
      </c>
      <c r="W111" s="29" t="s">
        <v>25</v>
      </c>
    </row>
    <row r="112" spans="1:23">
      <c r="A112" s="39">
        <v>93</v>
      </c>
      <c r="B112" s="36" t="s">
        <v>550</v>
      </c>
      <c r="C112" s="6" t="s">
        <v>814</v>
      </c>
      <c r="D112" s="18" t="s">
        <v>339</v>
      </c>
      <c r="E112" s="18" t="s">
        <v>43</v>
      </c>
      <c r="F112" s="18" t="s">
        <v>477</v>
      </c>
      <c r="G112" s="19">
        <v>932.42</v>
      </c>
      <c r="H112" s="32" t="s">
        <v>47</v>
      </c>
      <c r="I112" s="18">
        <v>72078</v>
      </c>
      <c r="J112" s="18">
        <v>76473</v>
      </c>
      <c r="K112" s="18">
        <v>65115</v>
      </c>
      <c r="L112" s="18">
        <v>62499</v>
      </c>
      <c r="M112" s="18">
        <v>75681.900000000009</v>
      </c>
      <c r="N112" s="18">
        <v>83355.570000000007</v>
      </c>
      <c r="O112" s="18">
        <v>76184.549999999988</v>
      </c>
      <c r="P112" s="18">
        <v>64373.97</v>
      </c>
      <c r="Q112" s="20">
        <f t="shared" si="6"/>
        <v>69.039670963728796</v>
      </c>
      <c r="R112" s="18">
        <v>12702.962413448689</v>
      </c>
      <c r="S112" s="18">
        <v>13155.240670004994</v>
      </c>
      <c r="T112" s="18">
        <v>13772.541497388278</v>
      </c>
      <c r="U112" s="18">
        <v>13918.214424543456</v>
      </c>
      <c r="V112" s="20">
        <f t="shared" si="7"/>
        <v>14.926979713587714</v>
      </c>
      <c r="W112" s="29" t="s">
        <v>25</v>
      </c>
    </row>
    <row r="113" spans="1:23">
      <c r="A113" s="39">
        <v>94</v>
      </c>
      <c r="B113" s="36" t="s">
        <v>549</v>
      </c>
      <c r="C113" s="17" t="s">
        <v>548</v>
      </c>
      <c r="D113" s="18" t="s">
        <v>263</v>
      </c>
      <c r="E113" s="18" t="s">
        <v>63</v>
      </c>
      <c r="F113" s="18" t="s">
        <v>477</v>
      </c>
      <c r="G113" s="19">
        <v>1654.19</v>
      </c>
      <c r="H113" s="32" t="s">
        <v>51</v>
      </c>
      <c r="I113" s="18">
        <v>135397.51001968462</v>
      </c>
      <c r="J113" s="18">
        <v>119390.62057679327</v>
      </c>
      <c r="K113" s="18">
        <v>109583.09973361932</v>
      </c>
      <c r="L113" s="18">
        <v>118414.09384851171</v>
      </c>
      <c r="M113" s="18">
        <v>142167.38552066885</v>
      </c>
      <c r="N113" s="18">
        <v>130135.77642870467</v>
      </c>
      <c r="O113" s="18">
        <v>128212.2266883346</v>
      </c>
      <c r="P113" s="18">
        <v>121966.51666396706</v>
      </c>
      <c r="Q113" s="20">
        <f t="shared" si="6"/>
        <v>73.731866752892387</v>
      </c>
      <c r="R113" s="18">
        <v>25393.216065350443</v>
      </c>
      <c r="S113" s="18">
        <v>26321.453010365334</v>
      </c>
      <c r="T113" s="18">
        <v>30476.218772743217</v>
      </c>
      <c r="U113" s="18">
        <v>28718.944337661855</v>
      </c>
      <c r="V113" s="20">
        <f t="shared" si="7"/>
        <v>17.361333545518868</v>
      </c>
      <c r="W113" s="29" t="s">
        <v>6</v>
      </c>
    </row>
    <row r="114" spans="1:23">
      <c r="A114" s="39">
        <v>95</v>
      </c>
      <c r="B114" s="36" t="s">
        <v>547</v>
      </c>
      <c r="C114" s="17" t="s">
        <v>546</v>
      </c>
      <c r="D114" s="18" t="s">
        <v>336</v>
      </c>
      <c r="E114" s="18" t="s">
        <v>63</v>
      </c>
      <c r="F114" s="18" t="s">
        <v>477</v>
      </c>
      <c r="G114" s="19">
        <v>1296.1099999999999</v>
      </c>
      <c r="H114" s="32" t="s">
        <v>51</v>
      </c>
      <c r="I114" s="18">
        <v>106088.21641505111</v>
      </c>
      <c r="J114" s="18">
        <v>93546.314048439119</v>
      </c>
      <c r="K114" s="18">
        <v>85861.812364807745</v>
      </c>
      <c r="L114" s="18">
        <v>92781.174579700324</v>
      </c>
      <c r="M114" s="18">
        <v>111392.62723580367</v>
      </c>
      <c r="N114" s="18">
        <v>101965.48231279865</v>
      </c>
      <c r="O114" s="18">
        <v>100458.32046682505</v>
      </c>
      <c r="P114" s="18">
        <v>95564.609817091332</v>
      </c>
      <c r="Q114" s="20">
        <f t="shared" si="6"/>
        <v>73.731866752892373</v>
      </c>
      <c r="R114" s="18">
        <v>19896.385103562079</v>
      </c>
      <c r="S114" s="18">
        <v>20623.688005165433</v>
      </c>
      <c r="T114" s="18">
        <v>23879.077925474223</v>
      </c>
      <c r="U114" s="18">
        <v>22502.198021682456</v>
      </c>
      <c r="V114" s="20">
        <f t="shared" si="7"/>
        <v>17.361333545518868</v>
      </c>
      <c r="W114" s="29" t="s">
        <v>6</v>
      </c>
    </row>
    <row r="115" spans="1:23">
      <c r="A115" s="39">
        <v>96</v>
      </c>
      <c r="B115" s="36" t="s">
        <v>545</v>
      </c>
      <c r="C115" s="6" t="s">
        <v>544</v>
      </c>
      <c r="D115" s="18" t="s">
        <v>543</v>
      </c>
      <c r="E115" s="18" t="s">
        <v>19</v>
      </c>
      <c r="F115" s="18" t="s">
        <v>477</v>
      </c>
      <c r="G115" s="19">
        <v>2039.98</v>
      </c>
      <c r="H115" s="32" t="s">
        <v>47</v>
      </c>
      <c r="I115" s="18">
        <v>171418</v>
      </c>
      <c r="J115" s="18">
        <v>145424</v>
      </c>
      <c r="K115" s="18">
        <v>134035</v>
      </c>
      <c r="L115" s="18">
        <v>138287</v>
      </c>
      <c r="M115" s="18">
        <v>179988.9</v>
      </c>
      <c r="N115" s="18">
        <v>158512.16</v>
      </c>
      <c r="O115" s="18">
        <v>156820.94999999998</v>
      </c>
      <c r="P115" s="18">
        <v>142435.61000000002</v>
      </c>
      <c r="Q115" s="20">
        <f t="shared" si="6"/>
        <v>69.82206198099982</v>
      </c>
      <c r="R115" s="18">
        <v>107462.54195527613</v>
      </c>
      <c r="S115" s="18">
        <v>105564.15580440361</v>
      </c>
      <c r="T115" s="18">
        <v>105661.72748616853</v>
      </c>
      <c r="U115" s="18">
        <v>107981.63302825678</v>
      </c>
      <c r="V115" s="20">
        <f t="shared" si="7"/>
        <v>52.932692001027846</v>
      </c>
      <c r="W115" s="29" t="s">
        <v>6</v>
      </c>
    </row>
    <row r="116" spans="1:23">
      <c r="A116" s="39">
        <v>97</v>
      </c>
      <c r="B116" s="36" t="s">
        <v>542</v>
      </c>
      <c r="C116" s="17" t="s">
        <v>541</v>
      </c>
      <c r="D116" s="18" t="s">
        <v>48</v>
      </c>
      <c r="E116" s="18" t="s">
        <v>27</v>
      </c>
      <c r="F116" s="18" t="s">
        <v>477</v>
      </c>
      <c r="G116" s="19">
        <v>696.94</v>
      </c>
      <c r="H116" s="32" t="s">
        <v>47</v>
      </c>
      <c r="I116" s="18">
        <v>42623.450471183707</v>
      </c>
      <c r="J116" s="18">
        <v>35926.640324751992</v>
      </c>
      <c r="K116" s="18">
        <v>29630.813233756759</v>
      </c>
      <c r="L116" s="18">
        <v>45180.857499454731</v>
      </c>
      <c r="M116" s="18">
        <v>44754.622994742895</v>
      </c>
      <c r="N116" s="18">
        <v>39160.037953979678</v>
      </c>
      <c r="O116" s="18">
        <v>34668.051483495408</v>
      </c>
      <c r="P116" s="18">
        <v>46536.283224438375</v>
      </c>
      <c r="Q116" s="20">
        <f t="shared" ref="Q116:Q144" si="8">P116/G116</f>
        <v>66.772294924151822</v>
      </c>
      <c r="R116" s="18">
        <v>2791.1565623519323</v>
      </c>
      <c r="S116" s="18">
        <v>2610.9762678339084</v>
      </c>
      <c r="T116" s="18">
        <v>2483.4086193151475</v>
      </c>
      <c r="U116" s="18">
        <v>2721.3992044083689</v>
      </c>
      <c r="V116" s="20">
        <f t="shared" ref="V116:V144" si="9">U116/G116</f>
        <v>3.9047826274978745</v>
      </c>
      <c r="W116" s="29" t="s">
        <v>6</v>
      </c>
    </row>
    <row r="117" spans="1:23">
      <c r="A117" s="39">
        <v>98</v>
      </c>
      <c r="B117" s="36" t="s">
        <v>540</v>
      </c>
      <c r="C117" s="17" t="s">
        <v>539</v>
      </c>
      <c r="D117" s="18" t="s">
        <v>538</v>
      </c>
      <c r="E117" s="18" t="s">
        <v>39</v>
      </c>
      <c r="F117" s="18" t="s">
        <v>477</v>
      </c>
      <c r="G117" s="19">
        <v>652.45000000000005</v>
      </c>
      <c r="H117" s="32" t="s">
        <v>51</v>
      </c>
      <c r="I117" s="18">
        <v>68402</v>
      </c>
      <c r="J117" s="18">
        <v>49024</v>
      </c>
      <c r="K117" s="18">
        <v>44576</v>
      </c>
      <c r="L117" s="18">
        <v>69228</v>
      </c>
      <c r="M117" s="18">
        <v>71822.100000000006</v>
      </c>
      <c r="N117" s="18">
        <v>53436.160000000003</v>
      </c>
      <c r="O117" s="18">
        <v>52153.919999999998</v>
      </c>
      <c r="P117" s="18">
        <v>71304.84</v>
      </c>
      <c r="Q117" s="20">
        <f t="shared" si="8"/>
        <v>109.28782282167215</v>
      </c>
      <c r="R117" s="18">
        <v>5068.2656456322129</v>
      </c>
      <c r="S117" s="18">
        <v>2193.4166408803894</v>
      </c>
      <c r="T117" s="18">
        <v>2232.1957193758599</v>
      </c>
      <c r="U117" s="18">
        <v>2321.1477293268094</v>
      </c>
      <c r="V117" s="20">
        <f t="shared" si="9"/>
        <v>3.5575871397452818</v>
      </c>
      <c r="W117" s="29" t="s">
        <v>6</v>
      </c>
    </row>
    <row r="118" spans="1:23">
      <c r="A118" s="39">
        <v>99</v>
      </c>
      <c r="B118" s="36" t="s">
        <v>537</v>
      </c>
      <c r="C118" s="17" t="s">
        <v>536</v>
      </c>
      <c r="D118" s="18" t="s">
        <v>44</v>
      </c>
      <c r="E118" s="18" t="s">
        <v>43</v>
      </c>
      <c r="F118" s="18" t="s">
        <v>477</v>
      </c>
      <c r="G118" s="19">
        <v>2726.36</v>
      </c>
      <c r="H118" s="32" t="s">
        <v>47</v>
      </c>
      <c r="I118" s="23">
        <v>154252.34335513692</v>
      </c>
      <c r="J118" s="23">
        <v>174319.86417323799</v>
      </c>
      <c r="K118" s="23">
        <v>164320.88746693885</v>
      </c>
      <c r="L118" s="23">
        <v>178828.36718370471</v>
      </c>
      <c r="M118" s="23">
        <v>161964.96052289379</v>
      </c>
      <c r="N118" s="23">
        <v>190008.65194882941</v>
      </c>
      <c r="O118" s="23">
        <v>192255.43833631845</v>
      </c>
      <c r="P118" s="23">
        <v>184193.21819921586</v>
      </c>
      <c r="Q118" s="20">
        <f t="shared" si="8"/>
        <v>67.56012346103077</v>
      </c>
      <c r="R118" s="18">
        <v>36672.221875139454</v>
      </c>
      <c r="S118" s="18">
        <v>44667.928064616892</v>
      </c>
      <c r="T118" s="18">
        <v>45702.737293051898</v>
      </c>
      <c r="U118" s="18">
        <v>44887.067502521306</v>
      </c>
      <c r="V118" s="20">
        <f t="shared" si="9"/>
        <v>16.464101403527525</v>
      </c>
      <c r="W118" s="29" t="s">
        <v>6</v>
      </c>
    </row>
    <row r="119" spans="1:23">
      <c r="A119" s="39">
        <v>100</v>
      </c>
      <c r="B119" s="36" t="s">
        <v>535</v>
      </c>
      <c r="C119" s="6" t="s">
        <v>820</v>
      </c>
      <c r="D119" s="18" t="s">
        <v>326</v>
      </c>
      <c r="E119" s="18" t="s">
        <v>39</v>
      </c>
      <c r="F119" s="18" t="s">
        <v>477</v>
      </c>
      <c r="G119" s="19">
        <v>1383.1</v>
      </c>
      <c r="H119" s="32" t="s">
        <v>51</v>
      </c>
      <c r="I119" s="18">
        <v>244527.35152656067</v>
      </c>
      <c r="J119" s="18">
        <v>223055.48093906065</v>
      </c>
      <c r="K119" s="18">
        <v>236870.89221559154</v>
      </c>
      <c r="L119" s="18">
        <v>237653.91431878708</v>
      </c>
      <c r="M119" s="18">
        <v>256753.71910288872</v>
      </c>
      <c r="N119" s="18">
        <v>243130.47422357614</v>
      </c>
      <c r="O119" s="18">
        <v>277138.9438922421</v>
      </c>
      <c r="P119" s="18">
        <v>244783.53174835071</v>
      </c>
      <c r="Q119" s="20">
        <f t="shared" si="8"/>
        <v>176.98180301377394</v>
      </c>
      <c r="R119" s="18">
        <v>25350.905643744838</v>
      </c>
      <c r="S119" s="18">
        <v>24965.529235355742</v>
      </c>
      <c r="T119" s="18">
        <v>23507.348230640255</v>
      </c>
      <c r="U119" s="18">
        <v>17684.427109289001</v>
      </c>
      <c r="V119" s="20">
        <f t="shared" si="9"/>
        <v>12.786079899710073</v>
      </c>
      <c r="W119" s="29" t="s">
        <v>6</v>
      </c>
    </row>
    <row r="120" spans="1:23">
      <c r="A120" s="39">
        <v>101</v>
      </c>
      <c r="B120" s="36" t="s">
        <v>534</v>
      </c>
      <c r="C120" s="6" t="s">
        <v>821</v>
      </c>
      <c r="D120" s="18" t="s">
        <v>326</v>
      </c>
      <c r="E120" s="18" t="s">
        <v>39</v>
      </c>
      <c r="F120" s="18" t="s">
        <v>477</v>
      </c>
      <c r="G120" s="19">
        <v>2631.15</v>
      </c>
      <c r="H120" s="32" t="s">
        <v>51</v>
      </c>
      <c r="I120" s="18">
        <v>382840.67913059617</v>
      </c>
      <c r="J120" s="18">
        <v>305781.3612866631</v>
      </c>
      <c r="K120" s="18">
        <v>288644.05706160975</v>
      </c>
      <c r="L120" s="18">
        <v>289509.6590388951</v>
      </c>
      <c r="M120" s="18">
        <v>401982.71308712597</v>
      </c>
      <c r="N120" s="18">
        <v>333301.68380246282</v>
      </c>
      <c r="O120" s="18">
        <v>337713.54676208337</v>
      </c>
      <c r="P120" s="18">
        <v>298194.94881006196</v>
      </c>
      <c r="Q120" s="20">
        <f t="shared" si="8"/>
        <v>113.33255375408545</v>
      </c>
      <c r="R120" s="18">
        <v>30497.59116635843</v>
      </c>
      <c r="S120" s="18">
        <v>27363.656281417949</v>
      </c>
      <c r="T120" s="18">
        <v>28498.518725098362</v>
      </c>
      <c r="U120" s="18">
        <v>23965.192308885766</v>
      </c>
      <c r="V120" s="20">
        <f t="shared" si="9"/>
        <v>9.1082577233855027</v>
      </c>
      <c r="W120" s="29" t="s">
        <v>6</v>
      </c>
    </row>
    <row r="121" spans="1:23">
      <c r="A121" s="39">
        <v>102</v>
      </c>
      <c r="B121" s="36" t="s">
        <v>533</v>
      </c>
      <c r="C121" s="6" t="s">
        <v>822</v>
      </c>
      <c r="D121" s="18" t="s">
        <v>326</v>
      </c>
      <c r="E121" s="18" t="s">
        <v>39</v>
      </c>
      <c r="F121" s="18" t="s">
        <v>477</v>
      </c>
      <c r="G121" s="19">
        <v>2572.67</v>
      </c>
      <c r="H121" s="32" t="s">
        <v>51</v>
      </c>
      <c r="I121" s="18">
        <v>374331.65345149871</v>
      </c>
      <c r="J121" s="18">
        <v>298985.05776613252</v>
      </c>
      <c r="K121" s="18">
        <v>282228.64765623078</v>
      </c>
      <c r="L121" s="18">
        <v>283075.01074419712</v>
      </c>
      <c r="M121" s="18">
        <v>393048.23612407368</v>
      </c>
      <c r="N121" s="18">
        <v>325893.71296508447</v>
      </c>
      <c r="O121" s="18">
        <v>330207.51775778999</v>
      </c>
      <c r="P121" s="18">
        <v>291567.26106652303</v>
      </c>
      <c r="Q121" s="20">
        <f t="shared" si="8"/>
        <v>113.33255375408545</v>
      </c>
      <c r="R121" s="18">
        <v>47154.590718308893</v>
      </c>
      <c r="S121" s="18">
        <v>46437.7616209404</v>
      </c>
      <c r="T121" s="18">
        <v>43725.435306573112</v>
      </c>
      <c r="U121" s="18">
        <v>32894.364175587114</v>
      </c>
      <c r="V121" s="20">
        <f t="shared" si="9"/>
        <v>12.786079899710073</v>
      </c>
      <c r="W121" s="29" t="s">
        <v>6</v>
      </c>
    </row>
    <row r="122" spans="1:23">
      <c r="A122" s="39">
        <v>103</v>
      </c>
      <c r="B122" s="36" t="s">
        <v>532</v>
      </c>
      <c r="C122" s="6" t="s">
        <v>823</v>
      </c>
      <c r="D122" s="18" t="s">
        <v>326</v>
      </c>
      <c r="E122" s="18" t="s">
        <v>39</v>
      </c>
      <c r="F122" s="18" t="s">
        <v>477</v>
      </c>
      <c r="G122" s="19">
        <v>1067.94</v>
      </c>
      <c r="H122" s="32" t="s">
        <v>51</v>
      </c>
      <c r="I122" s="18">
        <v>119141</v>
      </c>
      <c r="J122" s="18">
        <v>108117</v>
      </c>
      <c r="K122" s="18">
        <v>98271</v>
      </c>
      <c r="L122" s="18">
        <v>150795</v>
      </c>
      <c r="M122" s="18">
        <v>125098.05</v>
      </c>
      <c r="N122" s="18">
        <v>117847.53000000001</v>
      </c>
      <c r="O122" s="18">
        <v>114977.06999999999</v>
      </c>
      <c r="P122" s="18">
        <v>155318.85</v>
      </c>
      <c r="Q122" s="20">
        <f t="shared" si="8"/>
        <v>145.43780549469071</v>
      </c>
      <c r="R122" s="18">
        <v>4132</v>
      </c>
      <c r="S122" s="18">
        <v>4686</v>
      </c>
      <c r="T122" s="18">
        <v>4055</v>
      </c>
      <c r="U122" s="18">
        <v>2752</v>
      </c>
      <c r="V122" s="20">
        <f t="shared" si="9"/>
        <v>2.5769237972170722</v>
      </c>
      <c r="W122" s="29" t="s">
        <v>25</v>
      </c>
    </row>
    <row r="123" spans="1:23">
      <c r="A123" s="39">
        <v>104</v>
      </c>
      <c r="B123" s="36" t="s">
        <v>531</v>
      </c>
      <c r="C123" s="17" t="s">
        <v>530</v>
      </c>
      <c r="D123" s="18" t="s">
        <v>529</v>
      </c>
      <c r="E123" s="18" t="s">
        <v>80</v>
      </c>
      <c r="F123" s="18" t="s">
        <v>477</v>
      </c>
      <c r="G123" s="19">
        <v>691.27</v>
      </c>
      <c r="H123" s="32" t="s">
        <v>47</v>
      </c>
      <c r="I123" s="18">
        <v>63619.082805603364</v>
      </c>
      <c r="J123" s="18">
        <v>54285.687623148508</v>
      </c>
      <c r="K123" s="18">
        <v>53978.219620598808</v>
      </c>
      <c r="L123" s="18">
        <v>50011.351103194924</v>
      </c>
      <c r="M123" s="18">
        <v>66800.036945883534</v>
      </c>
      <c r="N123" s="18">
        <v>59171.39950923188</v>
      </c>
      <c r="O123" s="18">
        <v>63154.516956100604</v>
      </c>
      <c r="P123" s="18">
        <v>51511.691636290772</v>
      </c>
      <c r="Q123" s="20">
        <f t="shared" si="8"/>
        <v>74.517470216110596</v>
      </c>
      <c r="R123" s="18">
        <v>8369.5409708848165</v>
      </c>
      <c r="S123" s="18">
        <v>7497.5648833972436</v>
      </c>
      <c r="T123" s="18">
        <v>7790.2918585428197</v>
      </c>
      <c r="U123" s="18">
        <v>8177.8863290225818</v>
      </c>
      <c r="V123" s="20">
        <f t="shared" si="9"/>
        <v>11.830234682573497</v>
      </c>
      <c r="W123" s="29" t="s">
        <v>6</v>
      </c>
    </row>
    <row r="124" spans="1:23">
      <c r="A124" s="39">
        <v>105</v>
      </c>
      <c r="B124" s="36" t="s">
        <v>528</v>
      </c>
      <c r="C124" s="17" t="s">
        <v>527</v>
      </c>
      <c r="D124" s="18" t="s">
        <v>526</v>
      </c>
      <c r="E124" s="18" t="s">
        <v>80</v>
      </c>
      <c r="F124" s="18" t="s">
        <v>477</v>
      </c>
      <c r="G124" s="19">
        <v>1794.07</v>
      </c>
      <c r="H124" s="32" t="s">
        <v>47</v>
      </c>
      <c r="I124" s="18">
        <v>165112.16729938929</v>
      </c>
      <c r="J124" s="18">
        <v>140888.97767017526</v>
      </c>
      <c r="K124" s="18">
        <v>140090.99841556515</v>
      </c>
      <c r="L124" s="18">
        <v>129795.68717535684</v>
      </c>
      <c r="M124" s="18">
        <v>173367.77566435875</v>
      </c>
      <c r="N124" s="18">
        <v>153568.98566049105</v>
      </c>
      <c r="O124" s="18">
        <v>163906.46814621121</v>
      </c>
      <c r="P124" s="18">
        <v>133689.55779061755</v>
      </c>
      <c r="Q124" s="20">
        <f t="shared" si="8"/>
        <v>74.51747021611061</v>
      </c>
      <c r="R124" s="18">
        <v>22551</v>
      </c>
      <c r="S124" s="18">
        <v>19749</v>
      </c>
      <c r="T124" s="18">
        <v>10118</v>
      </c>
      <c r="U124" s="18">
        <v>33824</v>
      </c>
      <c r="V124" s="20">
        <f t="shared" si="9"/>
        <v>18.853222003600752</v>
      </c>
      <c r="W124" s="29" t="s">
        <v>6</v>
      </c>
    </row>
    <row r="125" spans="1:23">
      <c r="A125" s="39">
        <v>106</v>
      </c>
      <c r="B125" s="36" t="s">
        <v>525</v>
      </c>
      <c r="C125" s="17" t="s">
        <v>524</v>
      </c>
      <c r="D125" s="18" t="s">
        <v>523</v>
      </c>
      <c r="E125" s="18" t="s">
        <v>19</v>
      </c>
      <c r="F125" s="18" t="s">
        <v>477</v>
      </c>
      <c r="G125" s="19">
        <v>1066.69</v>
      </c>
      <c r="H125" s="32" t="s">
        <v>47</v>
      </c>
      <c r="I125" s="18">
        <v>96356.040752233457</v>
      </c>
      <c r="J125" s="18">
        <v>85763.666634142355</v>
      </c>
      <c r="K125" s="18">
        <v>76816.328979366008</v>
      </c>
      <c r="L125" s="18">
        <v>77129.494375308263</v>
      </c>
      <c r="M125" s="18">
        <v>101173.84278984513</v>
      </c>
      <c r="N125" s="18">
        <v>93482.396631215175</v>
      </c>
      <c r="O125" s="18">
        <v>89875.104905858228</v>
      </c>
      <c r="P125" s="18">
        <v>79443.379206567508</v>
      </c>
      <c r="Q125" s="20">
        <f t="shared" si="8"/>
        <v>74.476538831870087</v>
      </c>
      <c r="R125" s="18">
        <v>11234.696636201046</v>
      </c>
      <c r="S125" s="18">
        <v>11349.527798626688</v>
      </c>
      <c r="T125" s="18">
        <v>11178.081670662508</v>
      </c>
      <c r="U125" s="18">
        <v>11326.767438743518</v>
      </c>
      <c r="V125" s="20">
        <f t="shared" si="9"/>
        <v>10.618612191680354</v>
      </c>
      <c r="W125" s="29" t="s">
        <v>6</v>
      </c>
    </row>
    <row r="126" spans="1:23">
      <c r="A126" s="39">
        <v>107</v>
      </c>
      <c r="B126" s="36" t="s">
        <v>522</v>
      </c>
      <c r="C126" s="17" t="s">
        <v>521</v>
      </c>
      <c r="D126" s="18" t="s">
        <v>40</v>
      </c>
      <c r="E126" s="18" t="s">
        <v>39</v>
      </c>
      <c r="F126" s="18" t="s">
        <v>477</v>
      </c>
      <c r="G126" s="19">
        <v>2856.44</v>
      </c>
      <c r="H126" s="32" t="s">
        <v>51</v>
      </c>
      <c r="I126" s="18">
        <v>596925.22981018363</v>
      </c>
      <c r="J126" s="18">
        <v>528785.97148885718</v>
      </c>
      <c r="K126" s="18">
        <v>479121.92139255832</v>
      </c>
      <c r="L126" s="18">
        <v>536009.06767601357</v>
      </c>
      <c r="M126" s="18">
        <v>626771.4913006929</v>
      </c>
      <c r="N126" s="18">
        <v>576376.70892285439</v>
      </c>
      <c r="O126" s="18">
        <v>560572.64802929317</v>
      </c>
      <c r="P126" s="18">
        <v>552089.33970629401</v>
      </c>
      <c r="Q126" s="20">
        <f t="shared" si="8"/>
        <v>193.2788154858124</v>
      </c>
      <c r="R126" s="18">
        <v>80390.257629146028</v>
      </c>
      <c r="S126" s="18">
        <v>76964.553393043476</v>
      </c>
      <c r="T126" s="18">
        <v>78830.024069477353</v>
      </c>
      <c r="U126" s="18">
        <v>76103.306558771554</v>
      </c>
      <c r="V126" s="20">
        <f t="shared" si="9"/>
        <v>26.642711402575078</v>
      </c>
      <c r="W126" s="29" t="s">
        <v>6</v>
      </c>
    </row>
    <row r="127" spans="1:23">
      <c r="A127" s="39">
        <v>108</v>
      </c>
      <c r="B127" s="36" t="s">
        <v>520</v>
      </c>
      <c r="C127" s="17" t="s">
        <v>519</v>
      </c>
      <c r="D127" s="18" t="s">
        <v>40</v>
      </c>
      <c r="E127" s="18" t="s">
        <v>39</v>
      </c>
      <c r="F127" s="18" t="s">
        <v>477</v>
      </c>
      <c r="G127" s="19">
        <v>1331.43</v>
      </c>
      <c r="H127" s="32" t="s">
        <v>51</v>
      </c>
      <c r="I127" s="18">
        <v>278235.90158595063</v>
      </c>
      <c r="J127" s="18">
        <v>246475.15999615224</v>
      </c>
      <c r="K127" s="18">
        <v>223325.99312420146</v>
      </c>
      <c r="L127" s="18">
        <v>249841.95466240312</v>
      </c>
      <c r="M127" s="18">
        <v>292147.69666524819</v>
      </c>
      <c r="N127" s="18">
        <v>268657.92439580598</v>
      </c>
      <c r="O127" s="18">
        <v>261291.41195531568</v>
      </c>
      <c r="P127" s="18">
        <v>257337.21330227522</v>
      </c>
      <c r="Q127" s="20">
        <f t="shared" si="8"/>
        <v>193.2788154858124</v>
      </c>
      <c r="R127" s="18">
        <v>37471.118145374632</v>
      </c>
      <c r="S127" s="18">
        <v>35874.345452416259</v>
      </c>
      <c r="T127" s="18">
        <v>36743.869623315819</v>
      </c>
      <c r="U127" s="18">
        <v>35472.905242730543</v>
      </c>
      <c r="V127" s="20">
        <f t="shared" si="9"/>
        <v>26.642711402575081</v>
      </c>
      <c r="W127" s="29" t="s">
        <v>6</v>
      </c>
    </row>
    <row r="128" spans="1:23">
      <c r="A128" s="39">
        <v>109</v>
      </c>
      <c r="B128" s="36" t="s">
        <v>518</v>
      </c>
      <c r="C128" s="17" t="s">
        <v>517</v>
      </c>
      <c r="D128" s="18" t="s">
        <v>514</v>
      </c>
      <c r="E128" s="18" t="s">
        <v>43</v>
      </c>
      <c r="F128" s="18" t="s">
        <v>477</v>
      </c>
      <c r="G128" s="19">
        <v>137.44999999999999</v>
      </c>
      <c r="H128" s="32" t="s">
        <v>47</v>
      </c>
      <c r="I128" s="23">
        <v>7776.6636079474356</v>
      </c>
      <c r="J128" s="23">
        <v>8788.371796318741</v>
      </c>
      <c r="K128" s="23">
        <v>8284.2713296595975</v>
      </c>
      <c r="L128" s="23">
        <v>9015.6689026394924</v>
      </c>
      <c r="M128" s="23">
        <v>8165.496788344808</v>
      </c>
      <c r="N128" s="23">
        <v>9579.3252579874279</v>
      </c>
      <c r="O128" s="23">
        <v>9692.5974557017289</v>
      </c>
      <c r="P128" s="23">
        <v>9286.1389697186769</v>
      </c>
      <c r="Q128" s="20">
        <f t="shared" si="8"/>
        <v>67.560123461030756</v>
      </c>
      <c r="R128" s="18">
        <v>1848.8376064561967</v>
      </c>
      <c r="S128" s="18">
        <v>2251.942778092985</v>
      </c>
      <c r="T128" s="18">
        <v>2304.1128981242323</v>
      </c>
      <c r="U128" s="18">
        <v>2262.9907379148576</v>
      </c>
      <c r="V128" s="20">
        <f t="shared" si="9"/>
        <v>16.464101403527522</v>
      </c>
      <c r="W128" s="29" t="s">
        <v>6</v>
      </c>
    </row>
    <row r="129" spans="1:23">
      <c r="A129" s="39">
        <v>110</v>
      </c>
      <c r="B129" s="36" t="s">
        <v>516</v>
      </c>
      <c r="C129" s="17" t="s">
        <v>515</v>
      </c>
      <c r="D129" s="18" t="s">
        <v>514</v>
      </c>
      <c r="E129" s="18" t="s">
        <v>43</v>
      </c>
      <c r="F129" s="18" t="s">
        <v>477</v>
      </c>
      <c r="G129" s="19">
        <v>1942.81</v>
      </c>
      <c r="H129" s="32" t="s">
        <v>47</v>
      </c>
      <c r="I129" s="23">
        <v>109920.5516490095</v>
      </c>
      <c r="J129" s="23">
        <v>124220.71014627874</v>
      </c>
      <c r="K129" s="23">
        <v>117095.41783903938</v>
      </c>
      <c r="L129" s="23">
        <v>127433.47908866523</v>
      </c>
      <c r="M129" s="23">
        <v>115416.57923145998</v>
      </c>
      <c r="N129" s="23">
        <v>135400.57405944384</v>
      </c>
      <c r="O129" s="23">
        <v>137001.63887167606</v>
      </c>
      <c r="P129" s="23">
        <v>131256.4834613252</v>
      </c>
      <c r="Q129" s="20">
        <f t="shared" si="8"/>
        <v>67.560123461030784</v>
      </c>
      <c r="R129" s="18">
        <v>26132.704184788388</v>
      </c>
      <c r="S129" s="18">
        <v>31830.461612999872</v>
      </c>
      <c r="T129" s="18">
        <v>32567.868894905347</v>
      </c>
      <c r="U129" s="18">
        <v>31986.620847787304</v>
      </c>
      <c r="V129" s="20">
        <f t="shared" si="9"/>
        <v>16.464101403527522</v>
      </c>
      <c r="W129" s="29" t="s">
        <v>6</v>
      </c>
    </row>
    <row r="130" spans="1:23">
      <c r="A130" s="39">
        <v>111</v>
      </c>
      <c r="B130" s="36" t="s">
        <v>513</v>
      </c>
      <c r="C130" s="17" t="s">
        <v>512</v>
      </c>
      <c r="D130" s="18" t="s">
        <v>511</v>
      </c>
      <c r="E130" s="18" t="s">
        <v>71</v>
      </c>
      <c r="F130" s="18" t="s">
        <v>477</v>
      </c>
      <c r="G130" s="19">
        <v>862.65</v>
      </c>
      <c r="H130" s="32" t="s">
        <v>47</v>
      </c>
      <c r="I130" s="18">
        <v>44329.013186930046</v>
      </c>
      <c r="J130" s="18">
        <v>43880.406747667024</v>
      </c>
      <c r="K130" s="18">
        <v>41587.37649217026</v>
      </c>
      <c r="L130" s="18">
        <v>41976.817032409002</v>
      </c>
      <c r="M130" s="18">
        <v>46545.463846276551</v>
      </c>
      <c r="N130" s="18">
        <v>47829.643354957057</v>
      </c>
      <c r="O130" s="18">
        <v>48657.230495839205</v>
      </c>
      <c r="P130" s="18">
        <v>43236.121543381276</v>
      </c>
      <c r="Q130" s="20">
        <f t="shared" si="8"/>
        <v>50.120120029422452</v>
      </c>
      <c r="R130" s="18">
        <v>14169.480551936829</v>
      </c>
      <c r="S130" s="18">
        <v>13535.560205248185</v>
      </c>
      <c r="T130" s="18">
        <v>9355.1414404594143</v>
      </c>
      <c r="U130" s="18">
        <v>9849.1589609975272</v>
      </c>
      <c r="V130" s="20">
        <f t="shared" si="9"/>
        <v>11.417329114933667</v>
      </c>
      <c r="W130" s="29" t="s">
        <v>6</v>
      </c>
    </row>
    <row r="131" spans="1:23">
      <c r="A131" s="39">
        <v>112</v>
      </c>
      <c r="B131" s="36" t="s">
        <v>510</v>
      </c>
      <c r="C131" s="17" t="s">
        <v>509</v>
      </c>
      <c r="D131" s="18" t="s">
        <v>508</v>
      </c>
      <c r="E131" s="18" t="s">
        <v>71</v>
      </c>
      <c r="F131" s="18" t="s">
        <v>477</v>
      </c>
      <c r="G131" s="19">
        <v>340.64</v>
      </c>
      <c r="H131" s="32" t="s">
        <v>47</v>
      </c>
      <c r="I131" s="18">
        <v>19505</v>
      </c>
      <c r="J131" s="18">
        <v>19553</v>
      </c>
      <c r="K131" s="18">
        <v>18447</v>
      </c>
      <c r="L131" s="18">
        <v>23577.03</v>
      </c>
      <c r="M131" s="18">
        <v>20480.25</v>
      </c>
      <c r="N131" s="18">
        <v>21312.77</v>
      </c>
      <c r="O131" s="18">
        <v>21582.989999999998</v>
      </c>
      <c r="P131" s="18">
        <v>24284.340899999999</v>
      </c>
      <c r="Q131" s="20">
        <f t="shared" si="8"/>
        <v>71.290338480507287</v>
      </c>
      <c r="R131" s="18">
        <v>3120</v>
      </c>
      <c r="S131" s="18">
        <v>4833</v>
      </c>
      <c r="T131" s="18">
        <v>3903</v>
      </c>
      <c r="U131" s="18">
        <v>3586.8530000000001</v>
      </c>
      <c r="V131" s="20">
        <f t="shared" si="9"/>
        <v>10.529746946923439</v>
      </c>
      <c r="W131" s="29" t="s">
        <v>25</v>
      </c>
    </row>
    <row r="132" spans="1:23">
      <c r="A132" s="39">
        <v>113</v>
      </c>
      <c r="B132" s="36" t="s">
        <v>507</v>
      </c>
      <c r="C132" s="17" t="s">
        <v>506</v>
      </c>
      <c r="D132" s="18" t="s">
        <v>478</v>
      </c>
      <c r="E132" s="18" t="s">
        <v>55</v>
      </c>
      <c r="F132" s="18" t="s">
        <v>477</v>
      </c>
      <c r="G132" s="19">
        <v>2077.58</v>
      </c>
      <c r="H132" s="32" t="s">
        <v>47</v>
      </c>
      <c r="I132" s="18">
        <v>111829.66666666667</v>
      </c>
      <c r="J132" s="18">
        <v>105101</v>
      </c>
      <c r="K132" s="18">
        <v>103222.33333333333</v>
      </c>
      <c r="L132" s="18">
        <v>120035</v>
      </c>
      <c r="M132" s="18">
        <v>117421.15000000001</v>
      </c>
      <c r="N132" s="18">
        <v>114560.09000000001</v>
      </c>
      <c r="O132" s="18">
        <v>120770.12999999999</v>
      </c>
      <c r="P132" s="18">
        <v>123636.05</v>
      </c>
      <c r="Q132" s="20">
        <f t="shared" si="8"/>
        <v>59.509645837946074</v>
      </c>
      <c r="R132" s="18">
        <v>23839</v>
      </c>
      <c r="S132" s="18">
        <v>20827</v>
      </c>
      <c r="T132" s="18">
        <v>21018</v>
      </c>
      <c r="U132" s="18">
        <v>16743</v>
      </c>
      <c r="V132" s="20">
        <f t="shared" si="9"/>
        <v>8.058895445662742</v>
      </c>
      <c r="W132" s="29" t="s">
        <v>6</v>
      </c>
    </row>
    <row r="133" spans="1:23">
      <c r="A133" s="39">
        <v>114</v>
      </c>
      <c r="B133" s="36" t="s">
        <v>505</v>
      </c>
      <c r="C133" s="17" t="s">
        <v>504</v>
      </c>
      <c r="D133" s="18" t="s">
        <v>503</v>
      </c>
      <c r="E133" s="18" t="s">
        <v>55</v>
      </c>
      <c r="F133" s="18" t="s">
        <v>477</v>
      </c>
      <c r="G133" s="19">
        <v>1422.59</v>
      </c>
      <c r="H133" s="32" t="s">
        <v>51</v>
      </c>
      <c r="I133" s="18">
        <v>132587.93830362946</v>
      </c>
      <c r="J133" s="18">
        <v>147516.51459031063</v>
      </c>
      <c r="K133" s="18">
        <v>113700.87103822461</v>
      </c>
      <c r="L133" s="18">
        <v>113007.0969424498</v>
      </c>
      <c r="M133" s="18">
        <v>139217.33521881094</v>
      </c>
      <c r="N133" s="18">
        <v>160793.0009034386</v>
      </c>
      <c r="O133" s="18">
        <v>133030.01911472279</v>
      </c>
      <c r="P133" s="18">
        <v>116397.30985072329</v>
      </c>
      <c r="Q133" s="20">
        <f t="shared" si="8"/>
        <v>81.820700167105983</v>
      </c>
      <c r="R133" s="18">
        <v>66460.607484460546</v>
      </c>
      <c r="S133" s="18">
        <v>62516.57837550604</v>
      </c>
      <c r="T133" s="18">
        <v>43620.721132265433</v>
      </c>
      <c r="U133" s="18">
        <v>42443.864795085407</v>
      </c>
      <c r="V133" s="20">
        <f t="shared" si="9"/>
        <v>29.835627127341969</v>
      </c>
      <c r="W133" s="29" t="s">
        <v>6</v>
      </c>
    </row>
    <row r="134" spans="1:23">
      <c r="A134" s="39">
        <v>115</v>
      </c>
      <c r="B134" s="36" t="s">
        <v>502</v>
      </c>
      <c r="C134" s="17" t="s">
        <v>501</v>
      </c>
      <c r="D134" s="18" t="s">
        <v>387</v>
      </c>
      <c r="E134" s="18" t="s">
        <v>71</v>
      </c>
      <c r="F134" s="18" t="s">
        <v>477</v>
      </c>
      <c r="G134" s="19">
        <v>1734.87</v>
      </c>
      <c r="H134" s="32" t="s">
        <v>47</v>
      </c>
      <c r="I134" s="18">
        <v>93725</v>
      </c>
      <c r="J134" s="18">
        <v>86579</v>
      </c>
      <c r="K134" s="18">
        <v>82851</v>
      </c>
      <c r="L134" s="18">
        <v>80963.240000000005</v>
      </c>
      <c r="M134" s="18">
        <v>98411.25</v>
      </c>
      <c r="N134" s="18">
        <v>94371.11</v>
      </c>
      <c r="O134" s="18">
        <v>96935.67</v>
      </c>
      <c r="P134" s="18">
        <v>83392.137200000012</v>
      </c>
      <c r="Q134" s="20">
        <f t="shared" si="8"/>
        <v>48.068234046355066</v>
      </c>
      <c r="R134" s="18">
        <v>17407</v>
      </c>
      <c r="S134" s="18">
        <v>24680</v>
      </c>
      <c r="T134" s="18">
        <v>15353</v>
      </c>
      <c r="U134" s="18">
        <v>16112</v>
      </c>
      <c r="V134" s="20">
        <f t="shared" si="9"/>
        <v>9.2871511986488908</v>
      </c>
      <c r="W134" s="29" t="s">
        <v>25</v>
      </c>
    </row>
    <row r="135" spans="1:23">
      <c r="A135" s="39">
        <v>116</v>
      </c>
      <c r="B135" s="36" t="s">
        <v>500</v>
      </c>
      <c r="C135" s="17" t="s">
        <v>499</v>
      </c>
      <c r="D135" s="18" t="s">
        <v>498</v>
      </c>
      <c r="E135" s="18" t="s">
        <v>55</v>
      </c>
      <c r="F135" s="18" t="s">
        <v>477</v>
      </c>
      <c r="G135" s="19">
        <v>1881.38</v>
      </c>
      <c r="H135" s="32" t="s">
        <v>47</v>
      </c>
      <c r="I135" s="18">
        <v>50208.497988002942</v>
      </c>
      <c r="J135" s="18">
        <v>47547.571975723811</v>
      </c>
      <c r="K135" s="18">
        <v>46811.235952381998</v>
      </c>
      <c r="L135" s="18">
        <v>51768.050222575795</v>
      </c>
      <c r="M135" s="18">
        <v>52718.922887403089</v>
      </c>
      <c r="N135" s="18">
        <v>51826.853453538955</v>
      </c>
      <c r="O135" s="18">
        <v>54769.146064286935</v>
      </c>
      <c r="P135" s="18">
        <v>53321.091729253072</v>
      </c>
      <c r="Q135" s="20">
        <f t="shared" si="8"/>
        <v>28.341478983115092</v>
      </c>
      <c r="R135" s="18">
        <v>17977</v>
      </c>
      <c r="S135" s="18">
        <v>44762</v>
      </c>
      <c r="T135" s="18">
        <v>42611</v>
      </c>
      <c r="U135" s="18">
        <v>46684</v>
      </c>
      <c r="V135" s="20">
        <f t="shared" si="9"/>
        <v>24.813700581488057</v>
      </c>
      <c r="W135" s="29" t="s">
        <v>6</v>
      </c>
    </row>
    <row r="136" spans="1:23">
      <c r="A136" s="39">
        <v>117</v>
      </c>
      <c r="B136" s="36" t="s">
        <v>497</v>
      </c>
      <c r="C136" s="6" t="s">
        <v>834</v>
      </c>
      <c r="D136" s="18" t="s">
        <v>496</v>
      </c>
      <c r="E136" s="18" t="s">
        <v>71</v>
      </c>
      <c r="F136" s="18" t="s">
        <v>477</v>
      </c>
      <c r="G136" s="19">
        <v>4951.1099999999997</v>
      </c>
      <c r="H136" s="32" t="s">
        <v>47</v>
      </c>
      <c r="I136" s="24">
        <v>83578.545454545456</v>
      </c>
      <c r="J136" s="24">
        <v>213185</v>
      </c>
      <c r="K136" s="24">
        <v>199228</v>
      </c>
      <c r="L136" s="24">
        <v>223762</v>
      </c>
      <c r="M136" s="24">
        <v>87757.472727272732</v>
      </c>
      <c r="N136" s="24">
        <v>232371.65000000002</v>
      </c>
      <c r="O136" s="24">
        <v>233096.75999999998</v>
      </c>
      <c r="P136" s="24">
        <v>230474.86000000002</v>
      </c>
      <c r="Q136" s="20">
        <f t="shared" si="8"/>
        <v>46.55013926170092</v>
      </c>
      <c r="R136" s="18">
        <v>6514</v>
      </c>
      <c r="S136" s="18">
        <v>49619</v>
      </c>
      <c r="T136" s="18">
        <v>73970</v>
      </c>
      <c r="U136" s="18">
        <v>51449.425000000003</v>
      </c>
      <c r="V136" s="20">
        <f t="shared" si="9"/>
        <v>10.391493018737213</v>
      </c>
      <c r="W136" s="29" t="s">
        <v>25</v>
      </c>
    </row>
    <row r="137" spans="1:23">
      <c r="A137" s="39">
        <v>118</v>
      </c>
      <c r="B137" s="36" t="s">
        <v>495</v>
      </c>
      <c r="C137" s="6" t="s">
        <v>824</v>
      </c>
      <c r="D137" s="18" t="s">
        <v>326</v>
      </c>
      <c r="E137" s="18" t="s">
        <v>39</v>
      </c>
      <c r="F137" s="18" t="s">
        <v>477</v>
      </c>
      <c r="G137" s="19">
        <v>159.19</v>
      </c>
      <c r="H137" s="32" t="s">
        <v>51</v>
      </c>
      <c r="I137" s="18">
        <v>23162.650442125916</v>
      </c>
      <c r="J137" s="18">
        <v>18500.402828886192</v>
      </c>
      <c r="K137" s="18">
        <v>17463.560588958309</v>
      </c>
      <c r="L137" s="18">
        <v>17515.931293313461</v>
      </c>
      <c r="M137" s="18">
        <v>24320.782964232214</v>
      </c>
      <c r="N137" s="18">
        <v>20165.439083485951</v>
      </c>
      <c r="O137" s="18">
        <v>20432.365889081222</v>
      </c>
      <c r="P137" s="18">
        <v>18041.409232112866</v>
      </c>
      <c r="Q137" s="20">
        <f t="shared" si="8"/>
        <v>113.33255375408548</v>
      </c>
      <c r="R137" s="18">
        <v>2917.8010768763943</v>
      </c>
      <c r="S137" s="18">
        <v>2873.4455924924305</v>
      </c>
      <c r="T137" s="18">
        <v>2705.6140299585154</v>
      </c>
      <c r="U137" s="18">
        <v>2035.4160592348462</v>
      </c>
      <c r="V137" s="20">
        <f t="shared" si="9"/>
        <v>12.786079899710071</v>
      </c>
      <c r="W137" s="29" t="s">
        <v>6</v>
      </c>
    </row>
    <row r="138" spans="1:23">
      <c r="A138" s="39">
        <v>119</v>
      </c>
      <c r="B138" s="36" t="s">
        <v>494</v>
      </c>
      <c r="C138" s="6" t="s">
        <v>847</v>
      </c>
      <c r="D138" s="18" t="s">
        <v>493</v>
      </c>
      <c r="E138" s="18" t="s">
        <v>39</v>
      </c>
      <c r="F138" s="18" t="s">
        <v>477</v>
      </c>
      <c r="G138" s="26">
        <v>8861.2999999999993</v>
      </c>
      <c r="H138" s="32" t="s">
        <v>51</v>
      </c>
      <c r="I138" s="18">
        <v>0</v>
      </c>
      <c r="J138" s="18">
        <v>0</v>
      </c>
      <c r="K138" s="18">
        <v>80645.227564528424</v>
      </c>
      <c r="L138" s="18">
        <v>377944.56576984259</v>
      </c>
      <c r="M138" s="18">
        <v>0</v>
      </c>
      <c r="N138" s="18">
        <v>0</v>
      </c>
      <c r="O138" s="18">
        <v>94354.916250498252</v>
      </c>
      <c r="P138" s="18">
        <v>389282.90274293791</v>
      </c>
      <c r="Q138" s="20">
        <f t="shared" si="8"/>
        <v>43.930676395442873</v>
      </c>
      <c r="R138" s="18">
        <v>0</v>
      </c>
      <c r="S138" s="18">
        <v>0</v>
      </c>
      <c r="T138" s="18">
        <v>31533.788384668816</v>
      </c>
      <c r="U138" s="18">
        <v>266368.39044025494</v>
      </c>
      <c r="V138" s="20">
        <f t="shared" si="9"/>
        <v>30.059741848290315</v>
      </c>
      <c r="W138" s="29" t="s">
        <v>6</v>
      </c>
    </row>
    <row r="139" spans="1:23">
      <c r="A139" s="39">
        <v>120</v>
      </c>
      <c r="B139" s="36" t="s">
        <v>492</v>
      </c>
      <c r="C139" s="17" t="s">
        <v>491</v>
      </c>
      <c r="D139" s="18" t="s">
        <v>44</v>
      </c>
      <c r="E139" s="18" t="s">
        <v>43</v>
      </c>
      <c r="F139" s="18" t="s">
        <v>477</v>
      </c>
      <c r="G139" s="19">
        <v>401.28</v>
      </c>
      <c r="H139" s="32" t="s">
        <v>47</v>
      </c>
      <c r="I139" s="23">
        <v>22703.67095378062</v>
      </c>
      <c r="J139" s="23">
        <v>25657.31418280672</v>
      </c>
      <c r="K139" s="23">
        <v>24185.612216557318</v>
      </c>
      <c r="L139" s="23">
        <v>26320.899361594587</v>
      </c>
      <c r="M139" s="23">
        <v>23838.854501469654</v>
      </c>
      <c r="N139" s="23">
        <v>27966.472459259327</v>
      </c>
      <c r="O139" s="23">
        <v>28297.166293372062</v>
      </c>
      <c r="P139" s="23">
        <v>27110.526342442427</v>
      </c>
      <c r="Q139" s="20">
        <f t="shared" si="8"/>
        <v>67.56012346103077</v>
      </c>
      <c r="R139" s="18">
        <v>5397.6104381138057</v>
      </c>
      <c r="S139" s="18">
        <v>6574.4605165016592</v>
      </c>
      <c r="T139" s="18">
        <v>6726.7691797693124</v>
      </c>
      <c r="U139" s="18">
        <v>6606.7146112075243</v>
      </c>
      <c r="V139" s="20">
        <f t="shared" si="9"/>
        <v>16.464101403527525</v>
      </c>
      <c r="W139" s="29" t="s">
        <v>6</v>
      </c>
    </row>
    <row r="140" spans="1:23">
      <c r="A140" s="39">
        <v>121</v>
      </c>
      <c r="B140" s="36" t="s">
        <v>490</v>
      </c>
      <c r="C140" s="17" t="s">
        <v>489</v>
      </c>
      <c r="D140" s="18" t="s">
        <v>488</v>
      </c>
      <c r="E140" s="18" t="s">
        <v>43</v>
      </c>
      <c r="F140" s="18" t="s">
        <v>477</v>
      </c>
      <c r="G140" s="19">
        <v>1549.79</v>
      </c>
      <c r="H140" s="32" t="s">
        <v>47</v>
      </c>
      <c r="I140" s="23">
        <v>87684.216027361632</v>
      </c>
      <c r="J140" s="23">
        <v>99091.529474112918</v>
      </c>
      <c r="K140" s="23">
        <v>93407.645427378302</v>
      </c>
      <c r="L140" s="23">
        <v>101654.37256181639</v>
      </c>
      <c r="M140" s="23">
        <v>92068.426828729716</v>
      </c>
      <c r="N140" s="23">
        <v>108009.76712678309</v>
      </c>
      <c r="O140" s="23">
        <v>109286.94515003261</v>
      </c>
      <c r="P140" s="23">
        <v>104704.00373867089</v>
      </c>
      <c r="Q140" s="20">
        <f t="shared" si="8"/>
        <v>67.560123461030784</v>
      </c>
      <c r="R140" s="18">
        <v>20846.198865840302</v>
      </c>
      <c r="S140" s="18">
        <v>25391.330651587687</v>
      </c>
      <c r="T140" s="18">
        <v>25979.564411669366</v>
      </c>
      <c r="U140" s="18">
        <v>25515.89971417292</v>
      </c>
      <c r="V140" s="20">
        <f t="shared" si="9"/>
        <v>16.464101403527522</v>
      </c>
      <c r="W140" s="29" t="s">
        <v>6</v>
      </c>
    </row>
    <row r="141" spans="1:23">
      <c r="A141" s="39">
        <v>122</v>
      </c>
      <c r="B141" s="36" t="s">
        <v>487</v>
      </c>
      <c r="C141" s="17" t="s">
        <v>486</v>
      </c>
      <c r="D141" s="18" t="s">
        <v>485</v>
      </c>
      <c r="E141" s="18" t="s">
        <v>63</v>
      </c>
      <c r="F141" s="18" t="s">
        <v>477</v>
      </c>
      <c r="G141" s="19">
        <v>3635.55</v>
      </c>
      <c r="H141" s="32" t="s">
        <v>51</v>
      </c>
      <c r="I141" s="18">
        <v>526537.24628774903</v>
      </c>
      <c r="J141" s="18">
        <v>474368.43890106439</v>
      </c>
      <c r="K141" s="18">
        <v>424694.82467900822</v>
      </c>
      <c r="L141" s="18">
        <v>404425.83619652607</v>
      </c>
      <c r="M141" s="18">
        <v>552864.10860213649</v>
      </c>
      <c r="N141" s="18">
        <v>517061.59840216022</v>
      </c>
      <c r="O141" s="18">
        <v>496892.94487443956</v>
      </c>
      <c r="P141" s="18">
        <v>416558.61128242186</v>
      </c>
      <c r="Q141" s="20">
        <f t="shared" si="8"/>
        <v>114.57925521101947</v>
      </c>
      <c r="R141" s="18">
        <v>0</v>
      </c>
      <c r="S141" s="18">
        <v>0</v>
      </c>
      <c r="T141" s="18">
        <v>0</v>
      </c>
      <c r="U141" s="18">
        <v>0</v>
      </c>
      <c r="V141" s="20">
        <f t="shared" si="9"/>
        <v>0</v>
      </c>
      <c r="W141" s="29" t="s">
        <v>6</v>
      </c>
    </row>
    <row r="142" spans="1:23">
      <c r="A142" s="39">
        <v>123</v>
      </c>
      <c r="B142" s="36" t="s">
        <v>484</v>
      </c>
      <c r="C142" s="6" t="s">
        <v>817</v>
      </c>
      <c r="D142" s="23" t="s">
        <v>818</v>
      </c>
      <c r="E142" s="18" t="s">
        <v>43</v>
      </c>
      <c r="F142" s="23" t="s">
        <v>477</v>
      </c>
      <c r="G142" s="19">
        <v>40.49</v>
      </c>
      <c r="H142" s="32" t="s">
        <v>47</v>
      </c>
      <c r="I142" s="23">
        <v>42.268819873308139</v>
      </c>
      <c r="J142" s="23">
        <v>30.443354052792664</v>
      </c>
      <c r="K142" s="23">
        <v>25.095470466428971</v>
      </c>
      <c r="L142" s="23">
        <v>23</v>
      </c>
      <c r="M142" s="23">
        <v>44.382260866973546</v>
      </c>
      <c r="N142" s="23">
        <v>33.183255917544003</v>
      </c>
      <c r="O142" s="23">
        <v>29.361700445721894</v>
      </c>
      <c r="P142" s="23">
        <v>23.69</v>
      </c>
      <c r="Q142" s="20">
        <f t="shared" si="8"/>
        <v>0.5850827364781428</v>
      </c>
      <c r="R142" s="18">
        <v>551.62153119896345</v>
      </c>
      <c r="S142" s="18">
        <v>571.26155029761503</v>
      </c>
      <c r="T142" s="18">
        <v>598.06761462565294</v>
      </c>
      <c r="U142" s="18">
        <v>604.39340860316645</v>
      </c>
      <c r="V142" s="20">
        <f t="shared" si="9"/>
        <v>14.926979713587711</v>
      </c>
      <c r="W142" s="29" t="s">
        <v>6</v>
      </c>
    </row>
    <row r="143" spans="1:23">
      <c r="A143" s="39">
        <v>124</v>
      </c>
      <c r="B143" s="36" t="s">
        <v>483</v>
      </c>
      <c r="C143" s="17" t="s">
        <v>482</v>
      </c>
      <c r="D143" s="18" t="s">
        <v>481</v>
      </c>
      <c r="E143" s="18" t="s">
        <v>59</v>
      </c>
      <c r="F143" s="18" t="s">
        <v>477</v>
      </c>
      <c r="G143" s="19">
        <v>49.94</v>
      </c>
      <c r="H143" s="32" t="s">
        <v>51</v>
      </c>
      <c r="I143" s="18">
        <v>5327.1152756517286</v>
      </c>
      <c r="J143" s="18">
        <v>4032.0227127483454</v>
      </c>
      <c r="K143" s="18">
        <v>3735.7733737106582</v>
      </c>
      <c r="L143" s="18">
        <v>4088.3997012963619</v>
      </c>
      <c r="M143" s="18">
        <v>5593.4710394343156</v>
      </c>
      <c r="N143" s="18">
        <v>4394.9047568956967</v>
      </c>
      <c r="O143" s="18">
        <v>4370.8548472414695</v>
      </c>
      <c r="P143" s="18">
        <v>4211.0516923352525</v>
      </c>
      <c r="Q143" s="20">
        <f t="shared" si="8"/>
        <v>84.322220511318633</v>
      </c>
      <c r="R143" s="18">
        <v>0</v>
      </c>
      <c r="S143" s="18">
        <v>0</v>
      </c>
      <c r="T143" s="18">
        <v>0</v>
      </c>
      <c r="U143" s="18">
        <v>0</v>
      </c>
      <c r="V143" s="20">
        <f t="shared" si="9"/>
        <v>0</v>
      </c>
      <c r="W143" s="29" t="s">
        <v>6</v>
      </c>
    </row>
    <row r="144" spans="1:23">
      <c r="A144" s="39">
        <v>125</v>
      </c>
      <c r="B144" s="36" t="s">
        <v>480</v>
      </c>
      <c r="C144" s="17" t="s">
        <v>479</v>
      </c>
      <c r="D144" s="18" t="s">
        <v>478</v>
      </c>
      <c r="E144" s="18" t="s">
        <v>55</v>
      </c>
      <c r="F144" s="18" t="s">
        <v>477</v>
      </c>
      <c r="G144" s="19">
        <v>747.55</v>
      </c>
      <c r="H144" s="32" t="s">
        <v>47</v>
      </c>
      <c r="I144" s="24">
        <v>58033</v>
      </c>
      <c r="J144" s="24">
        <v>61947</v>
      </c>
      <c r="K144" s="24">
        <v>56001</v>
      </c>
      <c r="L144" s="24">
        <v>68276</v>
      </c>
      <c r="M144" s="24">
        <v>60934.65</v>
      </c>
      <c r="N144" s="24">
        <v>67522.23000000001</v>
      </c>
      <c r="O144" s="24">
        <v>65521.17</v>
      </c>
      <c r="P144" s="24">
        <v>70324.28</v>
      </c>
      <c r="Q144" s="20">
        <f t="shared" si="8"/>
        <v>94.073011838672997</v>
      </c>
      <c r="R144" s="18">
        <v>0</v>
      </c>
      <c r="S144" s="18">
        <v>6349</v>
      </c>
      <c r="T144" s="18">
        <v>11639</v>
      </c>
      <c r="U144" s="18">
        <v>13683</v>
      </c>
      <c r="V144" s="20">
        <f t="shared" si="9"/>
        <v>18.303792388468999</v>
      </c>
      <c r="W144" s="29" t="s">
        <v>25</v>
      </c>
    </row>
    <row r="145" spans="1:23" s="3" customFormat="1" ht="15">
      <c r="A145" s="40"/>
      <c r="B145" s="37" t="s">
        <v>7</v>
      </c>
      <c r="C145" s="21" t="s">
        <v>471</v>
      </c>
      <c r="D145" s="22" t="s">
        <v>7</v>
      </c>
      <c r="E145" s="22" t="s">
        <v>7</v>
      </c>
      <c r="F145" s="22" t="s">
        <v>7</v>
      </c>
      <c r="G145" s="20" t="s">
        <v>7</v>
      </c>
      <c r="H145" s="32" t="s">
        <v>7</v>
      </c>
      <c r="I145" s="22" t="s">
        <v>7</v>
      </c>
      <c r="J145" s="22" t="s">
        <v>7</v>
      </c>
      <c r="K145" s="22" t="s">
        <v>7</v>
      </c>
      <c r="L145" s="22"/>
      <c r="M145" s="22"/>
      <c r="N145" s="22"/>
      <c r="O145" s="22"/>
      <c r="P145" s="22"/>
      <c r="Q145" s="20"/>
      <c r="R145" s="22" t="s">
        <v>7</v>
      </c>
      <c r="S145" s="22" t="s">
        <v>7</v>
      </c>
      <c r="T145" s="22" t="s">
        <v>7</v>
      </c>
      <c r="U145" s="22"/>
      <c r="V145" s="20"/>
      <c r="W145" s="30" t="s">
        <v>7</v>
      </c>
    </row>
    <row r="146" spans="1:23">
      <c r="A146" s="39">
        <v>1</v>
      </c>
      <c r="B146" s="36" t="s">
        <v>476</v>
      </c>
      <c r="C146" s="17" t="s">
        <v>475</v>
      </c>
      <c r="D146" s="18" t="s">
        <v>472</v>
      </c>
      <c r="E146" s="18" t="s">
        <v>59</v>
      </c>
      <c r="F146" s="18" t="s">
        <v>471</v>
      </c>
      <c r="G146" s="19">
        <v>1178.02</v>
      </c>
      <c r="H146" s="32" t="s">
        <v>839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20">
        <f>P146/G146</f>
        <v>0</v>
      </c>
      <c r="R146" s="18">
        <v>7745</v>
      </c>
      <c r="S146" s="18">
        <v>10206</v>
      </c>
      <c r="T146" s="18">
        <v>10790</v>
      </c>
      <c r="U146" s="18">
        <v>17081</v>
      </c>
      <c r="V146" s="20">
        <f>U146/G146</f>
        <v>14.499753824213512</v>
      </c>
      <c r="W146" s="29" t="s">
        <v>25</v>
      </c>
    </row>
    <row r="147" spans="1:23">
      <c r="A147" s="39">
        <v>2</v>
      </c>
      <c r="B147" s="36" t="s">
        <v>474</v>
      </c>
      <c r="C147" s="17" t="s">
        <v>473</v>
      </c>
      <c r="D147" s="18" t="s">
        <v>472</v>
      </c>
      <c r="E147" s="18" t="s">
        <v>59</v>
      </c>
      <c r="F147" s="18" t="s">
        <v>471</v>
      </c>
      <c r="G147" s="19">
        <v>643.47</v>
      </c>
      <c r="H147" s="32" t="s">
        <v>839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20">
        <f>P147/G147</f>
        <v>0</v>
      </c>
      <c r="R147" s="18">
        <v>7501</v>
      </c>
      <c r="S147" s="18">
        <v>11332</v>
      </c>
      <c r="T147" s="18">
        <v>13238</v>
      </c>
      <c r="U147" s="18">
        <v>12927</v>
      </c>
      <c r="V147" s="20">
        <f>U147/G147</f>
        <v>20.089514662688238</v>
      </c>
      <c r="W147" s="29" t="s">
        <v>25</v>
      </c>
    </row>
    <row r="148" spans="1:23" s="3" customFormat="1" ht="15">
      <c r="A148" s="39" t="s">
        <v>7</v>
      </c>
      <c r="B148" s="37" t="s">
        <v>7</v>
      </c>
      <c r="C148" s="21" t="s">
        <v>463</v>
      </c>
      <c r="D148" s="22" t="s">
        <v>7</v>
      </c>
      <c r="E148" s="22" t="s">
        <v>7</v>
      </c>
      <c r="F148" s="22" t="s">
        <v>7</v>
      </c>
      <c r="G148" s="20" t="s">
        <v>7</v>
      </c>
      <c r="H148" s="32" t="s">
        <v>7</v>
      </c>
      <c r="I148" s="22" t="s">
        <v>7</v>
      </c>
      <c r="J148" s="22" t="s">
        <v>7</v>
      </c>
      <c r="K148" s="22" t="s">
        <v>7</v>
      </c>
      <c r="L148" s="22"/>
      <c r="M148" s="22"/>
      <c r="N148" s="22"/>
      <c r="O148" s="22"/>
      <c r="P148" s="22"/>
      <c r="Q148" s="20"/>
      <c r="R148" s="22" t="s">
        <v>7</v>
      </c>
      <c r="S148" s="22" t="s">
        <v>7</v>
      </c>
      <c r="T148" s="22" t="s">
        <v>7</v>
      </c>
      <c r="U148" s="22"/>
      <c r="V148" s="20"/>
      <c r="W148" s="30" t="s">
        <v>7</v>
      </c>
    </row>
    <row r="149" spans="1:23">
      <c r="A149" s="39">
        <v>1</v>
      </c>
      <c r="B149" s="36" t="s">
        <v>470</v>
      </c>
      <c r="C149" s="17" t="s">
        <v>469</v>
      </c>
      <c r="D149" s="18" t="s">
        <v>464</v>
      </c>
      <c r="E149" s="18" t="s">
        <v>27</v>
      </c>
      <c r="F149" s="18" t="s">
        <v>463</v>
      </c>
      <c r="G149" s="19">
        <v>1915.65</v>
      </c>
      <c r="H149" s="32" t="s">
        <v>51</v>
      </c>
      <c r="I149" s="18">
        <v>184480.81828014887</v>
      </c>
      <c r="J149" s="18">
        <v>180998.51532160846</v>
      </c>
      <c r="K149" s="18">
        <v>124051.22384653137</v>
      </c>
      <c r="L149" s="18">
        <v>135753.22225504724</v>
      </c>
      <c r="M149" s="18">
        <v>193704.85919415634</v>
      </c>
      <c r="N149" s="18">
        <v>197288.38170055323</v>
      </c>
      <c r="O149" s="18">
        <v>145139.9319004417</v>
      </c>
      <c r="P149" s="18">
        <v>139825.81892269864</v>
      </c>
      <c r="Q149" s="20">
        <f>P149/G149</f>
        <v>72.991318311120835</v>
      </c>
      <c r="R149" s="18">
        <v>22221.017882754317</v>
      </c>
      <c r="S149" s="18">
        <v>26250.083481443009</v>
      </c>
      <c r="T149" s="18">
        <v>28665.332138926082</v>
      </c>
      <c r="U149" s="18">
        <v>27025.957010868788</v>
      </c>
      <c r="V149" s="20">
        <f>U149/G149</f>
        <v>14.107982674741621</v>
      </c>
      <c r="W149" s="29" t="s">
        <v>6</v>
      </c>
    </row>
    <row r="150" spans="1:23">
      <c r="A150" s="39">
        <v>2</v>
      </c>
      <c r="B150" s="36" t="s">
        <v>468</v>
      </c>
      <c r="C150" s="17" t="s">
        <v>467</v>
      </c>
      <c r="D150" s="18" t="s">
        <v>464</v>
      </c>
      <c r="E150" s="18" t="s">
        <v>27</v>
      </c>
      <c r="F150" s="18" t="s">
        <v>463</v>
      </c>
      <c r="G150" s="19">
        <v>141.71</v>
      </c>
      <c r="H150" s="32" t="s">
        <v>51</v>
      </c>
      <c r="I150" s="18">
        <v>13646.948429243283</v>
      </c>
      <c r="J150" s="18">
        <v>13389.345447354754</v>
      </c>
      <c r="K150" s="18">
        <v>9176.6757660804233</v>
      </c>
      <c r="L150" s="18">
        <v>10042.329823173724</v>
      </c>
      <c r="M150" s="18">
        <v>14329.295850705448</v>
      </c>
      <c r="N150" s="18">
        <v>14594.386537616683</v>
      </c>
      <c r="O150" s="18">
        <v>10736.710646314095</v>
      </c>
      <c r="P150" s="18">
        <v>10343.599717868936</v>
      </c>
      <c r="Q150" s="20">
        <f>P150/G150</f>
        <v>72.99131831112085</v>
      </c>
      <c r="R150" s="18">
        <v>1643.7973764336461</v>
      </c>
      <c r="S150" s="18">
        <v>1941.8470650459576</v>
      </c>
      <c r="T150" s="18">
        <v>2120.5148212915801</v>
      </c>
      <c r="U150" s="18">
        <v>1999.2422248376354</v>
      </c>
      <c r="V150" s="20">
        <f>U150/G150</f>
        <v>14.107982674741622</v>
      </c>
      <c r="W150" s="29" t="s">
        <v>6</v>
      </c>
    </row>
    <row r="151" spans="1:23">
      <c r="A151" s="39">
        <v>3</v>
      </c>
      <c r="B151" s="36" t="s">
        <v>466</v>
      </c>
      <c r="C151" s="17" t="s">
        <v>465</v>
      </c>
      <c r="D151" s="18" t="s">
        <v>464</v>
      </c>
      <c r="E151" s="18" t="s">
        <v>27</v>
      </c>
      <c r="F151" s="18" t="s">
        <v>463</v>
      </c>
      <c r="G151" s="19">
        <v>41.31</v>
      </c>
      <c r="H151" s="32" t="s">
        <v>51</v>
      </c>
      <c r="I151" s="18">
        <v>3978.2332906078609</v>
      </c>
      <c r="J151" s="18">
        <v>3903.1392310367992</v>
      </c>
      <c r="K151" s="18">
        <v>2675.1003873882028</v>
      </c>
      <c r="L151" s="18">
        <v>2927.4479217790313</v>
      </c>
      <c r="M151" s="18">
        <v>4177.1449551382539</v>
      </c>
      <c r="N151" s="18">
        <v>4254.4217618301118</v>
      </c>
      <c r="O151" s="18">
        <v>3129.8674532441969</v>
      </c>
      <c r="P151" s="18">
        <v>3015.2713594324023</v>
      </c>
      <c r="Q151" s="20">
        <f>P151/G151</f>
        <v>72.99131831112085</v>
      </c>
      <c r="R151" s="18">
        <v>479.18474081203806</v>
      </c>
      <c r="S151" s="18">
        <v>566.0694535110332</v>
      </c>
      <c r="T151" s="18">
        <v>618.15303978233828</v>
      </c>
      <c r="U151" s="18">
        <v>582.80076429357644</v>
      </c>
      <c r="V151" s="20">
        <f>U151/G151</f>
        <v>14.107982674741622</v>
      </c>
      <c r="W151" s="29" t="s">
        <v>6</v>
      </c>
    </row>
    <row r="152" spans="1:23" s="3" customFormat="1" ht="15">
      <c r="A152" s="39" t="s">
        <v>7</v>
      </c>
      <c r="B152" s="37" t="s">
        <v>7</v>
      </c>
      <c r="C152" s="21" t="s">
        <v>453</v>
      </c>
      <c r="D152" s="22" t="s">
        <v>7</v>
      </c>
      <c r="E152" s="22" t="s">
        <v>7</v>
      </c>
      <c r="F152" s="22" t="s">
        <v>7</v>
      </c>
      <c r="G152" s="20" t="s">
        <v>7</v>
      </c>
      <c r="H152" s="32" t="s">
        <v>7</v>
      </c>
      <c r="I152" s="22" t="s">
        <v>7</v>
      </c>
      <c r="J152" s="22" t="s">
        <v>7</v>
      </c>
      <c r="K152" s="22" t="s">
        <v>7</v>
      </c>
      <c r="L152" s="22"/>
      <c r="M152" s="22"/>
      <c r="N152" s="22"/>
      <c r="O152" s="22"/>
      <c r="P152" s="22"/>
      <c r="Q152" s="20"/>
      <c r="R152" s="22" t="s">
        <v>7</v>
      </c>
      <c r="S152" s="22" t="s">
        <v>7</v>
      </c>
      <c r="T152" s="22" t="s">
        <v>7</v>
      </c>
      <c r="U152" s="22"/>
      <c r="V152" s="20"/>
      <c r="W152" s="30" t="s">
        <v>7</v>
      </c>
    </row>
    <row r="153" spans="1:23">
      <c r="A153" s="39">
        <v>1</v>
      </c>
      <c r="B153" s="36" t="s">
        <v>462</v>
      </c>
      <c r="C153" s="17" t="s">
        <v>461</v>
      </c>
      <c r="D153" s="18" t="s">
        <v>460</v>
      </c>
      <c r="E153" s="18" t="s">
        <v>71</v>
      </c>
      <c r="F153" s="18" t="s">
        <v>453</v>
      </c>
      <c r="G153" s="19">
        <v>514.95000000000005</v>
      </c>
      <c r="H153" s="32" t="s">
        <v>47</v>
      </c>
      <c r="I153" s="18">
        <v>52199</v>
      </c>
      <c r="J153" s="18">
        <v>51677</v>
      </c>
      <c r="K153" s="18">
        <v>46492</v>
      </c>
      <c r="L153" s="18">
        <v>49683.67</v>
      </c>
      <c r="M153" s="18">
        <v>54808.950000000004</v>
      </c>
      <c r="N153" s="18">
        <v>56327.930000000008</v>
      </c>
      <c r="O153" s="18">
        <v>54395.64</v>
      </c>
      <c r="P153" s="18">
        <v>51174.180099999998</v>
      </c>
      <c r="Q153" s="20">
        <f>P153/G153</f>
        <v>99.376988251286519</v>
      </c>
      <c r="R153" s="18">
        <v>0</v>
      </c>
      <c r="S153" s="18">
        <v>0</v>
      </c>
      <c r="T153" s="18">
        <v>0</v>
      </c>
      <c r="U153" s="18">
        <v>0</v>
      </c>
      <c r="V153" s="20">
        <f>U153/G153</f>
        <v>0</v>
      </c>
      <c r="W153" s="29" t="s">
        <v>25</v>
      </c>
    </row>
    <row r="154" spans="1:23">
      <c r="A154" s="39">
        <v>2</v>
      </c>
      <c r="B154" s="36" t="s">
        <v>459</v>
      </c>
      <c r="C154" s="17" t="s">
        <v>458</v>
      </c>
      <c r="D154" s="18" t="s">
        <v>457</v>
      </c>
      <c r="E154" s="18" t="s">
        <v>71</v>
      </c>
      <c r="F154" s="18" t="s">
        <v>453</v>
      </c>
      <c r="G154" s="19">
        <v>1824.16</v>
      </c>
      <c r="H154" s="32" t="s">
        <v>789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20">
        <f>P154/G154</f>
        <v>0</v>
      </c>
      <c r="R154" s="18">
        <v>3986</v>
      </c>
      <c r="S154" s="18">
        <v>4406</v>
      </c>
      <c r="T154" s="18">
        <v>3337</v>
      </c>
      <c r="U154" s="18">
        <v>2876</v>
      </c>
      <c r="V154" s="20">
        <f>U154/G154</f>
        <v>1.5766160863082186</v>
      </c>
      <c r="W154" s="29" t="s">
        <v>25</v>
      </c>
    </row>
    <row r="155" spans="1:23">
      <c r="A155" s="39">
        <v>3</v>
      </c>
      <c r="B155" s="36" t="s">
        <v>456</v>
      </c>
      <c r="C155" s="6" t="s">
        <v>794</v>
      </c>
      <c r="D155" s="18" t="s">
        <v>348</v>
      </c>
      <c r="E155" s="18" t="s">
        <v>55</v>
      </c>
      <c r="F155" s="18" t="s">
        <v>453</v>
      </c>
      <c r="G155" s="19">
        <v>916.49</v>
      </c>
      <c r="H155" s="32" t="s">
        <v>47</v>
      </c>
      <c r="I155" s="18">
        <v>94899.025027549258</v>
      </c>
      <c r="J155" s="18">
        <v>78409.155028264242</v>
      </c>
      <c r="K155" s="18">
        <v>71652.094321164754</v>
      </c>
      <c r="L155" s="18">
        <v>77654.304000000004</v>
      </c>
      <c r="M155" s="18">
        <v>99643.976278926726</v>
      </c>
      <c r="N155" s="18">
        <v>85465.978980808024</v>
      </c>
      <c r="O155" s="18">
        <v>83832.950355762761</v>
      </c>
      <c r="P155" s="18">
        <v>79983.933120000002</v>
      </c>
      <c r="Q155" s="20">
        <f>P155/G155</f>
        <v>87.272019465569727</v>
      </c>
      <c r="R155" s="18">
        <v>0</v>
      </c>
      <c r="S155" s="18">
        <v>0</v>
      </c>
      <c r="T155" s="18">
        <v>0</v>
      </c>
      <c r="U155" s="18">
        <v>0</v>
      </c>
      <c r="V155" s="20">
        <f>U155/G155</f>
        <v>0</v>
      </c>
      <c r="W155" s="29" t="s">
        <v>6</v>
      </c>
    </row>
    <row r="156" spans="1:23">
      <c r="A156" s="39">
        <v>4</v>
      </c>
      <c r="B156" s="36" t="s">
        <v>455</v>
      </c>
      <c r="C156" s="17" t="s">
        <v>454</v>
      </c>
      <c r="D156" s="18" t="s">
        <v>320</v>
      </c>
      <c r="E156" s="18" t="s">
        <v>63</v>
      </c>
      <c r="F156" s="18" t="s">
        <v>453</v>
      </c>
      <c r="G156" s="19">
        <v>1188.58</v>
      </c>
      <c r="H156" s="32" t="s">
        <v>51</v>
      </c>
      <c r="I156" s="18">
        <v>176840.59372480024</v>
      </c>
      <c r="J156" s="18">
        <v>147046.11816268184</v>
      </c>
      <c r="K156" s="18">
        <v>113580.23527810069</v>
      </c>
      <c r="L156" s="18">
        <v>1156051.3560180967</v>
      </c>
      <c r="M156" s="18">
        <v>185682.62341104026</v>
      </c>
      <c r="N156" s="18">
        <v>160280.26879732322</v>
      </c>
      <c r="O156" s="18">
        <v>132888.8752753778</v>
      </c>
      <c r="P156" s="18">
        <v>1190732.8966986395</v>
      </c>
      <c r="Q156" s="20">
        <f>P156/G156</f>
        <v>1001.811318294637</v>
      </c>
      <c r="R156" s="18">
        <v>24062.921169603003</v>
      </c>
      <c r="S156" s="18">
        <v>24579.98629838138</v>
      </c>
      <c r="T156" s="18">
        <v>24476.85083266093</v>
      </c>
      <c r="U156" s="18">
        <v>23086.885761303249</v>
      </c>
      <c r="V156" s="20">
        <f>U156/G156</f>
        <v>19.423922463194106</v>
      </c>
      <c r="W156" s="29" t="s">
        <v>6</v>
      </c>
    </row>
    <row r="157" spans="1:23" s="3" customFormat="1" ht="15">
      <c r="A157" s="39" t="s">
        <v>7</v>
      </c>
      <c r="B157" s="37" t="s">
        <v>7</v>
      </c>
      <c r="C157" s="21" t="s">
        <v>443</v>
      </c>
      <c r="D157" s="22" t="s">
        <v>7</v>
      </c>
      <c r="E157" s="22" t="s">
        <v>7</v>
      </c>
      <c r="F157" s="22" t="s">
        <v>7</v>
      </c>
      <c r="G157" s="20" t="s">
        <v>7</v>
      </c>
      <c r="H157" s="32" t="s">
        <v>7</v>
      </c>
      <c r="I157" s="22" t="s">
        <v>7</v>
      </c>
      <c r="J157" s="22" t="s">
        <v>7</v>
      </c>
      <c r="K157" s="22" t="s">
        <v>7</v>
      </c>
      <c r="L157" s="22"/>
      <c r="M157" s="22"/>
      <c r="N157" s="22"/>
      <c r="O157" s="22"/>
      <c r="P157" s="22"/>
      <c r="Q157" s="20"/>
      <c r="R157" s="22" t="s">
        <v>7</v>
      </c>
      <c r="S157" s="22" t="s">
        <v>7</v>
      </c>
      <c r="T157" s="22" t="s">
        <v>7</v>
      </c>
      <c r="U157" s="22"/>
      <c r="V157" s="20"/>
      <c r="W157" s="30" t="s">
        <v>7</v>
      </c>
    </row>
    <row r="158" spans="1:23">
      <c r="A158" s="39">
        <v>1</v>
      </c>
      <c r="B158" s="36" t="s">
        <v>452</v>
      </c>
      <c r="C158" s="17" t="s">
        <v>451</v>
      </c>
      <c r="D158" s="18" t="s">
        <v>450</v>
      </c>
      <c r="E158" s="18" t="s">
        <v>19</v>
      </c>
      <c r="F158" s="18" t="s">
        <v>443</v>
      </c>
      <c r="G158" s="19">
        <v>3275.05</v>
      </c>
      <c r="H158" s="32" t="s">
        <v>47</v>
      </c>
      <c r="I158" s="18">
        <v>149317</v>
      </c>
      <c r="J158" s="18">
        <v>123241</v>
      </c>
      <c r="K158" s="18">
        <v>120218</v>
      </c>
      <c r="L158" s="18">
        <v>133783.95000000001</v>
      </c>
      <c r="M158" s="18">
        <v>156782.85</v>
      </c>
      <c r="N158" s="18">
        <v>134332.69</v>
      </c>
      <c r="O158" s="18">
        <v>140655.06</v>
      </c>
      <c r="P158" s="18">
        <v>137797.46850000002</v>
      </c>
      <c r="Q158" s="20">
        <f>P158/G158</f>
        <v>42.074920535564345</v>
      </c>
      <c r="R158" s="18">
        <v>59253</v>
      </c>
      <c r="S158" s="18">
        <v>65576</v>
      </c>
      <c r="T158" s="18">
        <v>67991</v>
      </c>
      <c r="U158" s="18">
        <v>67883.879000000001</v>
      </c>
      <c r="V158" s="20">
        <f>U158/G158</f>
        <v>20.727585533045296</v>
      </c>
      <c r="W158" s="29" t="s">
        <v>25</v>
      </c>
    </row>
    <row r="159" spans="1:23">
      <c r="A159" s="39">
        <v>2</v>
      </c>
      <c r="B159" s="36" t="s">
        <v>449</v>
      </c>
      <c r="C159" s="17" t="s">
        <v>448</v>
      </c>
      <c r="D159" s="18" t="s">
        <v>447</v>
      </c>
      <c r="E159" s="18" t="s">
        <v>63</v>
      </c>
      <c r="F159" s="18" t="s">
        <v>443</v>
      </c>
      <c r="G159" s="19">
        <v>1507.48</v>
      </c>
      <c r="H159" s="32" t="s">
        <v>47</v>
      </c>
      <c r="I159" s="18">
        <v>55511</v>
      </c>
      <c r="J159" s="18">
        <v>43482</v>
      </c>
      <c r="K159" s="18">
        <v>46551</v>
      </c>
      <c r="L159" s="18">
        <v>48989</v>
      </c>
      <c r="M159" s="18">
        <v>58286.55</v>
      </c>
      <c r="N159" s="18">
        <v>47395.380000000005</v>
      </c>
      <c r="O159" s="18">
        <v>54464.67</v>
      </c>
      <c r="P159" s="18">
        <v>50458.67</v>
      </c>
      <c r="Q159" s="20">
        <f>P159/G159</f>
        <v>33.472198636134472</v>
      </c>
      <c r="R159" s="18">
        <v>33518</v>
      </c>
      <c r="S159" s="18">
        <v>34579</v>
      </c>
      <c r="T159" s="18">
        <v>37347</v>
      </c>
      <c r="U159" s="18">
        <v>36700</v>
      </c>
      <c r="V159" s="20">
        <f>U159/G159</f>
        <v>24.345264945471914</v>
      </c>
      <c r="W159" s="29" t="s">
        <v>25</v>
      </c>
    </row>
    <row r="160" spans="1:23">
      <c r="A160" s="39">
        <v>3</v>
      </c>
      <c r="B160" s="36" t="s">
        <v>446</v>
      </c>
      <c r="C160" s="17" t="s">
        <v>445</v>
      </c>
      <c r="D160" s="18" t="s">
        <v>444</v>
      </c>
      <c r="E160" s="18" t="s">
        <v>9</v>
      </c>
      <c r="F160" s="18" t="s">
        <v>443</v>
      </c>
      <c r="G160" s="19">
        <v>531.94000000000005</v>
      </c>
      <c r="H160" s="32" t="s">
        <v>789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20">
        <f>P160/G160</f>
        <v>0</v>
      </c>
      <c r="R160" s="18">
        <v>13411</v>
      </c>
      <c r="S160" s="18">
        <v>12157</v>
      </c>
      <c r="T160" s="18">
        <v>10903</v>
      </c>
      <c r="U160" s="18">
        <v>14233</v>
      </c>
      <c r="V160" s="20">
        <f>U160/G160</f>
        <v>26.756777080121815</v>
      </c>
      <c r="W160" s="29" t="s">
        <v>25</v>
      </c>
    </row>
    <row r="161" spans="1:23" s="3" customFormat="1" ht="15">
      <c r="A161" s="39" t="s">
        <v>7</v>
      </c>
      <c r="B161" s="37" t="s">
        <v>7</v>
      </c>
      <c r="C161" s="21" t="s">
        <v>441</v>
      </c>
      <c r="D161" s="22" t="s">
        <v>7</v>
      </c>
      <c r="E161" s="22" t="s">
        <v>7</v>
      </c>
      <c r="F161" s="22" t="s">
        <v>7</v>
      </c>
      <c r="G161" s="20" t="s">
        <v>7</v>
      </c>
      <c r="H161" s="32" t="s">
        <v>7</v>
      </c>
      <c r="I161" s="22" t="s">
        <v>7</v>
      </c>
      <c r="J161" s="22" t="s">
        <v>7</v>
      </c>
      <c r="K161" s="22" t="s">
        <v>7</v>
      </c>
      <c r="L161" s="22"/>
      <c r="M161" s="22"/>
      <c r="N161" s="22"/>
      <c r="O161" s="22"/>
      <c r="P161" s="22"/>
      <c r="Q161" s="20"/>
      <c r="R161" s="22" t="s">
        <v>7</v>
      </c>
      <c r="S161" s="22" t="s">
        <v>7</v>
      </c>
      <c r="T161" s="22" t="s">
        <v>7</v>
      </c>
      <c r="U161" s="22"/>
      <c r="V161" s="20"/>
      <c r="W161" s="30" t="s">
        <v>7</v>
      </c>
    </row>
    <row r="162" spans="1:23">
      <c r="A162" s="39">
        <v>1</v>
      </c>
      <c r="B162" s="38" t="s">
        <v>788</v>
      </c>
      <c r="C162" s="6" t="s">
        <v>783</v>
      </c>
      <c r="D162" s="18" t="s">
        <v>442</v>
      </c>
      <c r="E162" s="18" t="s">
        <v>9</v>
      </c>
      <c r="F162" s="18" t="s">
        <v>18</v>
      </c>
      <c r="G162" s="19">
        <v>967.18</v>
      </c>
      <c r="H162" s="32" t="s">
        <v>51</v>
      </c>
      <c r="I162" s="18">
        <v>6457</v>
      </c>
      <c r="J162" s="18">
        <v>106489</v>
      </c>
      <c r="K162" s="18">
        <v>124646</v>
      </c>
      <c r="L162" s="18">
        <v>82200.658330218066</v>
      </c>
      <c r="M162" s="18">
        <v>6779.85</v>
      </c>
      <c r="N162" s="18">
        <v>116073.01000000001</v>
      </c>
      <c r="O162" s="18">
        <v>145835.81999999998</v>
      </c>
      <c r="P162" s="18">
        <v>84666.678080124606</v>
      </c>
      <c r="Q162" s="20">
        <f t="shared" ref="Q162:Q170" si="10">P162/G162</f>
        <v>87.539732087227421</v>
      </c>
      <c r="R162" s="18">
        <v>76960</v>
      </c>
      <c r="S162" s="18">
        <v>24510</v>
      </c>
      <c r="T162" s="18">
        <v>8262</v>
      </c>
      <c r="U162" s="18">
        <v>9655</v>
      </c>
      <c r="V162" s="20">
        <f t="shared" ref="V162:V170" si="11">U162/G162</f>
        <v>9.9826299137699301</v>
      </c>
      <c r="W162" s="29" t="s">
        <v>6</v>
      </c>
    </row>
    <row r="163" spans="1:23">
      <c r="A163" s="39">
        <v>2</v>
      </c>
      <c r="B163" s="38" t="s">
        <v>780</v>
      </c>
      <c r="C163" s="6" t="s">
        <v>781</v>
      </c>
      <c r="D163" s="18" t="s">
        <v>782</v>
      </c>
      <c r="E163" s="18" t="s">
        <v>27</v>
      </c>
      <c r="F163" s="18" t="s">
        <v>18</v>
      </c>
      <c r="G163" s="19">
        <v>1466.74</v>
      </c>
      <c r="H163" s="32" t="s">
        <v>51</v>
      </c>
      <c r="I163" s="18">
        <v>190918</v>
      </c>
      <c r="J163" s="18">
        <v>187305</v>
      </c>
      <c r="K163" s="18">
        <v>177610</v>
      </c>
      <c r="L163" s="18">
        <v>188361</v>
      </c>
      <c r="M163" s="18">
        <v>200463.9</v>
      </c>
      <c r="N163" s="18">
        <v>204162.45</v>
      </c>
      <c r="O163" s="18">
        <v>207803.69999999998</v>
      </c>
      <c r="P163" s="18">
        <v>194011.83000000002</v>
      </c>
      <c r="Q163" s="20">
        <f t="shared" si="10"/>
        <v>132.27417947284454</v>
      </c>
      <c r="R163" s="18">
        <v>36616</v>
      </c>
      <c r="S163" s="18">
        <v>36235</v>
      </c>
      <c r="T163" s="18">
        <v>32718</v>
      </c>
      <c r="U163" s="18">
        <v>27439.505000000001</v>
      </c>
      <c r="V163" s="20">
        <f t="shared" si="11"/>
        <v>18.70781801819</v>
      </c>
      <c r="W163" s="29" t="s">
        <v>25</v>
      </c>
    </row>
    <row r="164" spans="1:23">
      <c r="A164" s="39">
        <v>3</v>
      </c>
      <c r="B164" s="38" t="s">
        <v>216</v>
      </c>
      <c r="C164" s="6" t="s">
        <v>215</v>
      </c>
      <c r="D164" s="18" t="s">
        <v>214</v>
      </c>
      <c r="E164" s="18" t="s">
        <v>71</v>
      </c>
      <c r="F164" s="18" t="s">
        <v>18</v>
      </c>
      <c r="G164" s="19">
        <v>274.24</v>
      </c>
      <c r="H164" s="32" t="s">
        <v>51</v>
      </c>
      <c r="I164" s="18">
        <v>33552</v>
      </c>
      <c r="J164" s="18">
        <v>26432</v>
      </c>
      <c r="K164" s="18">
        <v>37427</v>
      </c>
      <c r="L164" s="18">
        <v>37306</v>
      </c>
      <c r="M164" s="18">
        <v>35229.599999999999</v>
      </c>
      <c r="N164" s="18">
        <v>28810.880000000001</v>
      </c>
      <c r="O164" s="18">
        <v>43789.59</v>
      </c>
      <c r="P164" s="18">
        <v>38425.18</v>
      </c>
      <c r="Q164" s="20">
        <f t="shared" si="10"/>
        <v>140.11515460910152</v>
      </c>
      <c r="R164" s="18">
        <v>4738.3459313061676</v>
      </c>
      <c r="S164" s="18">
        <v>4167.7862858549797</v>
      </c>
      <c r="T164" s="18">
        <v>5265.8603964052691</v>
      </c>
      <c r="U164" s="18">
        <v>4064.8154622676348</v>
      </c>
      <c r="V164" s="20">
        <f t="shared" si="11"/>
        <v>14.822110057860394</v>
      </c>
      <c r="W164" s="29" t="s">
        <v>6</v>
      </c>
    </row>
    <row r="165" spans="1:23">
      <c r="A165" s="39">
        <v>4</v>
      </c>
      <c r="B165" s="38" t="s">
        <v>200</v>
      </c>
      <c r="C165" s="6" t="s">
        <v>784</v>
      </c>
      <c r="D165" s="18" t="s">
        <v>199</v>
      </c>
      <c r="E165" s="18" t="s">
        <v>80</v>
      </c>
      <c r="F165" s="18" t="s">
        <v>18</v>
      </c>
      <c r="G165" s="19">
        <v>1453.14</v>
      </c>
      <c r="H165" s="32" t="s">
        <v>47</v>
      </c>
      <c r="I165" s="18">
        <v>133735.63728808495</v>
      </c>
      <c r="J165" s="18">
        <v>114115.61924096523</v>
      </c>
      <c r="K165" s="18">
        <v>113469.28126416156</v>
      </c>
      <c r="L165" s="18">
        <v>105130.40453382424</v>
      </c>
      <c r="M165" s="18">
        <v>140422.41915248919</v>
      </c>
      <c r="N165" s="18">
        <v>124386.02497265211</v>
      </c>
      <c r="O165" s="18">
        <v>132759.059079069</v>
      </c>
      <c r="P165" s="18">
        <v>108284.31666983897</v>
      </c>
      <c r="Q165" s="20">
        <f t="shared" si="10"/>
        <v>74.51747021611061</v>
      </c>
      <c r="R165" s="18">
        <v>18481</v>
      </c>
      <c r="S165" s="18">
        <v>19980</v>
      </c>
      <c r="T165" s="18">
        <v>18988</v>
      </c>
      <c r="U165" s="18">
        <v>18425.616000000002</v>
      </c>
      <c r="V165" s="20">
        <f t="shared" si="11"/>
        <v>12.679862917544078</v>
      </c>
      <c r="W165" s="29" t="s">
        <v>6</v>
      </c>
    </row>
    <row r="166" spans="1:23">
      <c r="A166" s="39">
        <v>5</v>
      </c>
      <c r="B166" s="38" t="s">
        <v>198</v>
      </c>
      <c r="C166" s="6" t="s">
        <v>197</v>
      </c>
      <c r="D166" s="18" t="s">
        <v>56</v>
      </c>
      <c r="E166" s="18" t="s">
        <v>55</v>
      </c>
      <c r="F166" s="18" t="s">
        <v>18</v>
      </c>
      <c r="G166" s="19">
        <v>493.55</v>
      </c>
      <c r="H166" s="32" t="s">
        <v>51</v>
      </c>
      <c r="I166" s="18">
        <v>50663.394624107517</v>
      </c>
      <c r="J166" s="18">
        <v>50903.018227635446</v>
      </c>
      <c r="K166" s="18">
        <v>48632.812599748002</v>
      </c>
      <c r="L166" s="18">
        <v>54101.039815203694</v>
      </c>
      <c r="M166" s="18">
        <v>53196.564355312898</v>
      </c>
      <c r="N166" s="18">
        <v>55484.289868122643</v>
      </c>
      <c r="O166" s="18">
        <v>56900.39074170516</v>
      </c>
      <c r="P166" s="18">
        <v>55724.071009659805</v>
      </c>
      <c r="Q166" s="20">
        <f t="shared" si="10"/>
        <v>112.90461150776984</v>
      </c>
      <c r="R166" s="18">
        <v>13495.203359932801</v>
      </c>
      <c r="S166" s="18">
        <v>12451.306761864762</v>
      </c>
      <c r="T166" s="18">
        <v>11833.591936161276</v>
      </c>
      <c r="U166" s="18">
        <v>2027.4901336413272</v>
      </c>
      <c r="V166" s="20">
        <f t="shared" si="11"/>
        <v>4.1079731205375891</v>
      </c>
      <c r="W166" s="29" t="s">
        <v>6</v>
      </c>
    </row>
    <row r="167" spans="1:23">
      <c r="A167" s="39">
        <v>6</v>
      </c>
      <c r="B167" s="38" t="s">
        <v>193</v>
      </c>
      <c r="C167" s="6" t="s">
        <v>192</v>
      </c>
      <c r="D167" s="18" t="s">
        <v>191</v>
      </c>
      <c r="E167" s="18" t="s">
        <v>55</v>
      </c>
      <c r="F167" s="18" t="s">
        <v>18</v>
      </c>
      <c r="G167" s="19">
        <v>714.53</v>
      </c>
      <c r="H167" s="32" t="s">
        <v>51</v>
      </c>
      <c r="I167" s="18">
        <v>76035</v>
      </c>
      <c r="J167" s="18">
        <v>63077</v>
      </c>
      <c r="K167" s="18">
        <v>62499</v>
      </c>
      <c r="L167" s="18">
        <v>68396</v>
      </c>
      <c r="M167" s="18">
        <v>79836.75</v>
      </c>
      <c r="N167" s="18">
        <v>68753.930000000008</v>
      </c>
      <c r="O167" s="18">
        <v>73123.83</v>
      </c>
      <c r="P167" s="18">
        <v>70447.88</v>
      </c>
      <c r="Q167" s="20">
        <f t="shared" si="10"/>
        <v>98.593313086924283</v>
      </c>
      <c r="R167" s="18">
        <v>13635</v>
      </c>
      <c r="S167" s="18">
        <v>12923</v>
      </c>
      <c r="T167" s="18">
        <v>11374</v>
      </c>
      <c r="U167" s="18">
        <v>10976.794</v>
      </c>
      <c r="V167" s="20">
        <f t="shared" si="11"/>
        <v>15.362257707863911</v>
      </c>
      <c r="W167" s="29" t="s">
        <v>25</v>
      </c>
    </row>
    <row r="168" spans="1:23">
      <c r="A168" s="39">
        <v>7</v>
      </c>
      <c r="B168" s="38" t="s">
        <v>187</v>
      </c>
      <c r="C168" s="6" t="s">
        <v>186</v>
      </c>
      <c r="D168" s="18" t="s">
        <v>185</v>
      </c>
      <c r="E168" s="18" t="s">
        <v>59</v>
      </c>
      <c r="F168" s="18" t="s">
        <v>18</v>
      </c>
      <c r="G168" s="19">
        <v>539.29999999999995</v>
      </c>
      <c r="H168" s="32" t="s">
        <v>51</v>
      </c>
      <c r="I168" s="18">
        <v>32388</v>
      </c>
      <c r="J168" s="18">
        <v>31448</v>
      </c>
      <c r="K168" s="18">
        <v>23616</v>
      </c>
      <c r="L168" s="18">
        <v>28087</v>
      </c>
      <c r="M168" s="18">
        <v>34007.4</v>
      </c>
      <c r="N168" s="18">
        <v>34278.32</v>
      </c>
      <c r="O168" s="18">
        <v>27630.719999999998</v>
      </c>
      <c r="P168" s="18">
        <v>28929.61</v>
      </c>
      <c r="Q168" s="20">
        <f t="shared" si="10"/>
        <v>53.642888930094571</v>
      </c>
      <c r="R168" s="18">
        <v>6219</v>
      </c>
      <c r="S168" s="18">
        <v>4533</v>
      </c>
      <c r="T168" s="18">
        <v>2918</v>
      </c>
      <c r="U168" s="18">
        <v>3298</v>
      </c>
      <c r="V168" s="20">
        <f t="shared" si="11"/>
        <v>6.1153346931207127</v>
      </c>
      <c r="W168" s="29" t="s">
        <v>25</v>
      </c>
    </row>
    <row r="169" spans="1:23">
      <c r="A169" s="39">
        <v>8</v>
      </c>
      <c r="B169" s="38" t="s">
        <v>173</v>
      </c>
      <c r="C169" s="6" t="s">
        <v>785</v>
      </c>
      <c r="D169" s="18" t="s">
        <v>172</v>
      </c>
      <c r="E169" s="18" t="s">
        <v>43</v>
      </c>
      <c r="F169" s="18" t="s">
        <v>18</v>
      </c>
      <c r="G169" s="19">
        <v>1651.25</v>
      </c>
      <c r="H169" s="32" t="s">
        <v>47</v>
      </c>
      <c r="I169" s="24">
        <v>76341.590771098941</v>
      </c>
      <c r="J169" s="24">
        <v>89009.154779646589</v>
      </c>
      <c r="K169" s="24">
        <v>89582</v>
      </c>
      <c r="L169" s="24">
        <v>115178</v>
      </c>
      <c r="M169" s="24">
        <v>80158.670309653899</v>
      </c>
      <c r="N169" s="24">
        <v>97019.978709814794</v>
      </c>
      <c r="O169" s="24">
        <v>104810.93999999999</v>
      </c>
      <c r="P169" s="24">
        <v>118633.34</v>
      </c>
      <c r="Q169" s="20">
        <f t="shared" si="10"/>
        <v>71.844566237698714</v>
      </c>
      <c r="R169" s="18">
        <v>19292</v>
      </c>
      <c r="S169" s="18">
        <v>24089</v>
      </c>
      <c r="T169" s="18">
        <v>19389</v>
      </c>
      <c r="U169" s="18">
        <v>21783</v>
      </c>
      <c r="V169" s="20">
        <f t="shared" si="11"/>
        <v>13.191824375473127</v>
      </c>
      <c r="W169" s="29" t="s">
        <v>25</v>
      </c>
    </row>
    <row r="170" spans="1:23">
      <c r="A170" s="39">
        <v>9</v>
      </c>
      <c r="B170" s="38" t="s">
        <v>171</v>
      </c>
      <c r="C170" s="6" t="s">
        <v>786</v>
      </c>
      <c r="D170" s="18" t="s">
        <v>60</v>
      </c>
      <c r="E170" s="18" t="s">
        <v>59</v>
      </c>
      <c r="F170" s="18" t="s">
        <v>18</v>
      </c>
      <c r="G170" s="19">
        <v>2124.84</v>
      </c>
      <c r="H170" s="32" t="s">
        <v>47</v>
      </c>
      <c r="I170" s="18">
        <v>155266.96158814206</v>
      </c>
      <c r="J170" s="18">
        <v>175026.44164933721</v>
      </c>
      <c r="K170" s="18">
        <v>163641.04130671773</v>
      </c>
      <c r="L170" s="18">
        <v>182357.61558204086</v>
      </c>
      <c r="M170" s="18">
        <v>163030.30966754918</v>
      </c>
      <c r="N170" s="18">
        <v>190778.82139777759</v>
      </c>
      <c r="O170" s="18">
        <v>191460.01832885973</v>
      </c>
      <c r="P170" s="18">
        <v>187828.34404950208</v>
      </c>
      <c r="Q170" s="20">
        <f t="shared" si="10"/>
        <v>88.396464698284134</v>
      </c>
      <c r="R170" s="18">
        <v>14653.666229994778</v>
      </c>
      <c r="S170" s="18">
        <v>18154.545442886065</v>
      </c>
      <c r="T170" s="18">
        <v>22148.876354675289</v>
      </c>
      <c r="U170" s="18">
        <v>29583.743273573411</v>
      </c>
      <c r="V170" s="20">
        <f t="shared" si="11"/>
        <v>13.92280984618767</v>
      </c>
      <c r="W170" s="29" t="s">
        <v>6</v>
      </c>
    </row>
    <row r="171" spans="1:23" s="3" customFormat="1" ht="15">
      <c r="A171" s="39" t="s">
        <v>7</v>
      </c>
      <c r="B171" s="37" t="s">
        <v>7</v>
      </c>
      <c r="C171" s="21" t="s">
        <v>406</v>
      </c>
      <c r="D171" s="22" t="s">
        <v>7</v>
      </c>
      <c r="E171" s="22" t="s">
        <v>7</v>
      </c>
      <c r="F171" s="22" t="s">
        <v>7</v>
      </c>
      <c r="G171" s="20" t="s">
        <v>7</v>
      </c>
      <c r="H171" s="32" t="s">
        <v>7</v>
      </c>
      <c r="I171" s="22" t="s">
        <v>7</v>
      </c>
      <c r="J171" s="22" t="s">
        <v>7</v>
      </c>
      <c r="K171" s="22" t="s">
        <v>7</v>
      </c>
      <c r="L171" s="22"/>
      <c r="M171" s="22"/>
      <c r="N171" s="22"/>
      <c r="O171" s="22"/>
      <c r="P171" s="22"/>
      <c r="Q171" s="20"/>
      <c r="R171" s="22" t="s">
        <v>7</v>
      </c>
      <c r="S171" s="22" t="s">
        <v>7</v>
      </c>
      <c r="T171" s="22" t="s">
        <v>7</v>
      </c>
      <c r="U171" s="22"/>
      <c r="V171" s="20"/>
      <c r="W171" s="30" t="s">
        <v>7</v>
      </c>
    </row>
    <row r="172" spans="1:23">
      <c r="A172" s="39">
        <v>1</v>
      </c>
      <c r="B172" s="36" t="s">
        <v>440</v>
      </c>
      <c r="C172" s="17" t="s">
        <v>439</v>
      </c>
      <c r="D172" s="18" t="s">
        <v>438</v>
      </c>
      <c r="E172" s="18" t="s">
        <v>80</v>
      </c>
      <c r="F172" s="18" t="s">
        <v>410</v>
      </c>
      <c r="G172" s="19">
        <v>126.45</v>
      </c>
      <c r="H172" s="32" t="s">
        <v>789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20">
        <f t="shared" ref="Q172:Q182" si="12">P172/G172</f>
        <v>0</v>
      </c>
      <c r="R172" s="18">
        <v>3107</v>
      </c>
      <c r="S172" s="18">
        <v>4009</v>
      </c>
      <c r="T172" s="18">
        <v>2957</v>
      </c>
      <c r="U172" s="18">
        <v>3709</v>
      </c>
      <c r="V172" s="20">
        <f t="shared" ref="V172:V182" si="13">U172/G172</f>
        <v>29.331751680506127</v>
      </c>
      <c r="W172" s="29" t="s">
        <v>25</v>
      </c>
    </row>
    <row r="173" spans="1:23">
      <c r="A173" s="39">
        <v>2</v>
      </c>
      <c r="B173" s="36" t="s">
        <v>437</v>
      </c>
      <c r="C173" s="17" t="s">
        <v>436</v>
      </c>
      <c r="D173" s="18" t="s">
        <v>435</v>
      </c>
      <c r="E173" s="18" t="s">
        <v>80</v>
      </c>
      <c r="F173" s="18" t="s">
        <v>407</v>
      </c>
      <c r="G173" s="19">
        <v>1515.12</v>
      </c>
      <c r="H173" s="32" t="s">
        <v>47</v>
      </c>
      <c r="I173" s="18">
        <v>133532</v>
      </c>
      <c r="J173" s="18">
        <v>76849</v>
      </c>
      <c r="K173" s="18">
        <v>72986</v>
      </c>
      <c r="L173" s="18">
        <v>78031.070000000007</v>
      </c>
      <c r="M173" s="18">
        <v>140208.6</v>
      </c>
      <c r="N173" s="18">
        <v>83765.41</v>
      </c>
      <c r="O173" s="18">
        <v>85393.62</v>
      </c>
      <c r="P173" s="18">
        <v>80372.002100000012</v>
      </c>
      <c r="Q173" s="20">
        <f t="shared" si="12"/>
        <v>53.04662475579493</v>
      </c>
      <c r="R173" s="18">
        <v>43460</v>
      </c>
      <c r="S173" s="18">
        <v>37494</v>
      </c>
      <c r="T173" s="18">
        <v>36426</v>
      </c>
      <c r="U173" s="18">
        <v>37049</v>
      </c>
      <c r="V173" s="20">
        <f t="shared" si="13"/>
        <v>24.452848619251281</v>
      </c>
      <c r="W173" s="29" t="s">
        <v>25</v>
      </c>
    </row>
    <row r="174" spans="1:23">
      <c r="A174" s="39">
        <v>3</v>
      </c>
      <c r="B174" s="36" t="s">
        <v>434</v>
      </c>
      <c r="C174" s="17" t="s">
        <v>433</v>
      </c>
      <c r="D174" s="18" t="s">
        <v>432</v>
      </c>
      <c r="E174" s="18" t="s">
        <v>59</v>
      </c>
      <c r="F174" s="18" t="s">
        <v>410</v>
      </c>
      <c r="G174" s="19">
        <v>693.47</v>
      </c>
      <c r="H174" s="32" t="s">
        <v>789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20">
        <f t="shared" si="12"/>
        <v>0</v>
      </c>
      <c r="R174" s="18">
        <v>3539</v>
      </c>
      <c r="S174" s="18">
        <v>2198</v>
      </c>
      <c r="T174" s="18">
        <v>2358</v>
      </c>
      <c r="U174" s="18">
        <v>2086</v>
      </c>
      <c r="V174" s="20">
        <f t="shared" si="13"/>
        <v>3.0080609110704137</v>
      </c>
      <c r="W174" s="29" t="s">
        <v>25</v>
      </c>
    </row>
    <row r="175" spans="1:23">
      <c r="A175" s="39">
        <v>4</v>
      </c>
      <c r="B175" s="36" t="s">
        <v>431</v>
      </c>
      <c r="C175" s="17" t="s">
        <v>430</v>
      </c>
      <c r="D175" s="18" t="s">
        <v>429</v>
      </c>
      <c r="E175" s="18" t="s">
        <v>63</v>
      </c>
      <c r="F175" s="18" t="s">
        <v>410</v>
      </c>
      <c r="G175" s="19">
        <v>1357.05</v>
      </c>
      <c r="H175" s="32" t="s">
        <v>789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20">
        <f t="shared" si="12"/>
        <v>0</v>
      </c>
      <c r="R175" s="18">
        <v>16961</v>
      </c>
      <c r="S175" s="18">
        <v>26116</v>
      </c>
      <c r="T175" s="18">
        <v>21931</v>
      </c>
      <c r="U175" s="18">
        <v>18587</v>
      </c>
      <c r="V175" s="20">
        <f t="shared" si="13"/>
        <v>13.696621347776427</v>
      </c>
      <c r="W175" s="29" t="s">
        <v>25</v>
      </c>
    </row>
    <row r="176" spans="1:23">
      <c r="A176" s="39">
        <v>5</v>
      </c>
      <c r="B176" s="36" t="s">
        <v>428</v>
      </c>
      <c r="C176" s="17" t="s">
        <v>427</v>
      </c>
      <c r="D176" s="18" t="s">
        <v>426</v>
      </c>
      <c r="E176" s="18" t="s">
        <v>9</v>
      </c>
      <c r="F176" s="18" t="s">
        <v>410</v>
      </c>
      <c r="G176" s="19">
        <v>93.13</v>
      </c>
      <c r="H176" s="32" t="s">
        <v>34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20">
        <f t="shared" si="12"/>
        <v>0</v>
      </c>
      <c r="R176" s="18">
        <v>4722</v>
      </c>
      <c r="S176" s="18">
        <v>2664</v>
      </c>
      <c r="T176" s="18">
        <v>1591</v>
      </c>
      <c r="U176" s="18">
        <v>1269</v>
      </c>
      <c r="V176" s="20">
        <f t="shared" si="13"/>
        <v>13.626114034145818</v>
      </c>
      <c r="W176" s="29" t="s">
        <v>25</v>
      </c>
    </row>
    <row r="177" spans="1:23">
      <c r="A177" s="39">
        <v>6</v>
      </c>
      <c r="B177" s="36" t="s">
        <v>425</v>
      </c>
      <c r="C177" s="17" t="s">
        <v>424</v>
      </c>
      <c r="D177" s="18" t="s">
        <v>423</v>
      </c>
      <c r="E177" s="18" t="s">
        <v>27</v>
      </c>
      <c r="F177" s="18" t="s">
        <v>407</v>
      </c>
      <c r="G177" s="19">
        <v>793.96</v>
      </c>
      <c r="H177" s="32" t="s">
        <v>51</v>
      </c>
      <c r="I177" s="18">
        <v>60475</v>
      </c>
      <c r="J177" s="18">
        <v>47315</v>
      </c>
      <c r="K177" s="18">
        <v>52449</v>
      </c>
      <c r="L177" s="18">
        <v>57459</v>
      </c>
      <c r="M177" s="18">
        <v>63498.75</v>
      </c>
      <c r="N177" s="18">
        <v>51573.350000000006</v>
      </c>
      <c r="O177" s="18">
        <v>61365.329999999994</v>
      </c>
      <c r="P177" s="18">
        <v>59182.770000000004</v>
      </c>
      <c r="Q177" s="20">
        <f t="shared" si="12"/>
        <v>74.541248929417094</v>
      </c>
      <c r="R177" s="18">
        <v>10162</v>
      </c>
      <c r="S177" s="18">
        <v>11898</v>
      </c>
      <c r="T177" s="18">
        <v>11185</v>
      </c>
      <c r="U177" s="18">
        <v>12357.855</v>
      </c>
      <c r="V177" s="20">
        <f t="shared" si="13"/>
        <v>15.564833240969318</v>
      </c>
      <c r="W177" s="29" t="s">
        <v>25</v>
      </c>
    </row>
    <row r="178" spans="1:23">
      <c r="A178" s="39">
        <v>7</v>
      </c>
      <c r="B178" s="36" t="s">
        <v>422</v>
      </c>
      <c r="C178" s="17" t="s">
        <v>421</v>
      </c>
      <c r="D178" s="18" t="s">
        <v>420</v>
      </c>
      <c r="E178" s="18" t="s">
        <v>59</v>
      </c>
      <c r="F178" s="18" t="s">
        <v>410</v>
      </c>
      <c r="G178" s="19">
        <v>4398.37</v>
      </c>
      <c r="H178" s="32" t="s">
        <v>789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20">
        <f t="shared" si="12"/>
        <v>0</v>
      </c>
      <c r="R178" s="18">
        <v>575636</v>
      </c>
      <c r="S178" s="18">
        <v>543885</v>
      </c>
      <c r="T178" s="18">
        <v>559486</v>
      </c>
      <c r="U178" s="18">
        <v>554095.54599999997</v>
      </c>
      <c r="V178" s="20">
        <f t="shared" si="13"/>
        <v>125.97747483726926</v>
      </c>
      <c r="W178" s="29" t="s">
        <v>25</v>
      </c>
    </row>
    <row r="179" spans="1:23">
      <c r="A179" s="39">
        <v>8</v>
      </c>
      <c r="B179" s="36" t="s">
        <v>419</v>
      </c>
      <c r="C179" s="17" t="s">
        <v>418</v>
      </c>
      <c r="D179" s="18" t="s">
        <v>417</v>
      </c>
      <c r="E179" s="18" t="s">
        <v>19</v>
      </c>
      <c r="F179" s="18" t="s">
        <v>410</v>
      </c>
      <c r="G179" s="19">
        <v>2321.4499999999998</v>
      </c>
      <c r="H179" s="32" t="s">
        <v>47</v>
      </c>
      <c r="I179" s="18">
        <v>708012</v>
      </c>
      <c r="J179" s="18">
        <v>525435</v>
      </c>
      <c r="K179" s="18">
        <v>506348</v>
      </c>
      <c r="L179" s="18">
        <v>512725.99</v>
      </c>
      <c r="M179" s="18">
        <v>743412.6</v>
      </c>
      <c r="N179" s="18">
        <v>572724.15</v>
      </c>
      <c r="O179" s="18">
        <v>592427.15999999992</v>
      </c>
      <c r="P179" s="18">
        <v>528107.76969999995</v>
      </c>
      <c r="Q179" s="20">
        <f t="shared" si="12"/>
        <v>227.49047780482024</v>
      </c>
      <c r="R179" s="18">
        <v>9764.4580447238623</v>
      </c>
      <c r="S179" s="18">
        <v>10570.844195596397</v>
      </c>
      <c r="T179" s="18">
        <v>10190.272513831471</v>
      </c>
      <c r="U179" s="18">
        <v>9774.2879717432115</v>
      </c>
      <c r="V179" s="20">
        <f t="shared" si="13"/>
        <v>4.2104236454557338</v>
      </c>
      <c r="W179" s="29" t="s">
        <v>6</v>
      </c>
    </row>
    <row r="180" spans="1:23">
      <c r="A180" s="39">
        <v>9</v>
      </c>
      <c r="B180" s="36" t="s">
        <v>416</v>
      </c>
      <c r="C180" s="17" t="s">
        <v>415</v>
      </c>
      <c r="D180" s="18" t="s">
        <v>414</v>
      </c>
      <c r="E180" s="18" t="s">
        <v>39</v>
      </c>
      <c r="F180" s="18" t="s">
        <v>410</v>
      </c>
      <c r="G180" s="19">
        <v>2611.56</v>
      </c>
      <c r="H180" s="32" t="s">
        <v>789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20">
        <f t="shared" si="12"/>
        <v>0</v>
      </c>
      <c r="R180" s="18">
        <v>20286.734354367785</v>
      </c>
      <c r="S180" s="18">
        <v>8779.5833591196097</v>
      </c>
      <c r="T180" s="18">
        <v>8934.8042806241392</v>
      </c>
      <c r="U180" s="18">
        <v>9290.8522706731892</v>
      </c>
      <c r="V180" s="20">
        <f t="shared" si="13"/>
        <v>3.5575871397452823</v>
      </c>
      <c r="W180" s="29" t="s">
        <v>6</v>
      </c>
    </row>
    <row r="181" spans="1:23">
      <c r="A181" s="39">
        <v>10</v>
      </c>
      <c r="B181" s="36" t="s">
        <v>413</v>
      </c>
      <c r="C181" s="17" t="s">
        <v>412</v>
      </c>
      <c r="D181" s="18" t="s">
        <v>411</v>
      </c>
      <c r="E181" s="18" t="s">
        <v>39</v>
      </c>
      <c r="F181" s="18" t="s">
        <v>410</v>
      </c>
      <c r="G181" s="19">
        <v>3613.43</v>
      </c>
      <c r="H181" s="32" t="s">
        <v>51</v>
      </c>
      <c r="I181" s="18">
        <v>58097</v>
      </c>
      <c r="J181" s="18">
        <v>46057</v>
      </c>
      <c r="K181" s="18">
        <v>42508</v>
      </c>
      <c r="L181" s="18">
        <v>46232</v>
      </c>
      <c r="M181" s="18">
        <v>61001.850000000006</v>
      </c>
      <c r="N181" s="18">
        <v>50202.130000000005</v>
      </c>
      <c r="O181" s="18">
        <v>49734.36</v>
      </c>
      <c r="P181" s="18">
        <v>47618.96</v>
      </c>
      <c r="Q181" s="20">
        <f t="shared" si="12"/>
        <v>13.178326410086814</v>
      </c>
      <c r="R181" s="18">
        <v>912</v>
      </c>
      <c r="S181" s="18">
        <v>1088</v>
      </c>
      <c r="T181" s="18">
        <v>866</v>
      </c>
      <c r="U181" s="18">
        <v>921.7</v>
      </c>
      <c r="V181" s="20">
        <f t="shared" si="13"/>
        <v>0.25507620183592877</v>
      </c>
      <c r="W181" s="29" t="s">
        <v>25</v>
      </c>
    </row>
    <row r="182" spans="1:23">
      <c r="A182" s="39">
        <v>11</v>
      </c>
      <c r="B182" s="38" t="s">
        <v>409</v>
      </c>
      <c r="C182" s="6" t="s">
        <v>787</v>
      </c>
      <c r="D182" s="18" t="s">
        <v>408</v>
      </c>
      <c r="E182" s="18" t="s">
        <v>55</v>
      </c>
      <c r="F182" s="18" t="s">
        <v>407</v>
      </c>
      <c r="G182" s="19">
        <v>292.58999999999997</v>
      </c>
      <c r="H182" s="32" t="s">
        <v>51</v>
      </c>
      <c r="I182" s="18">
        <v>0</v>
      </c>
      <c r="J182" s="18">
        <v>0</v>
      </c>
      <c r="K182" s="18">
        <v>23080</v>
      </c>
      <c r="L182" s="18">
        <v>45176</v>
      </c>
      <c r="M182" s="18">
        <v>0</v>
      </c>
      <c r="N182" s="18">
        <v>0</v>
      </c>
      <c r="O182" s="18">
        <v>27003.599999999999</v>
      </c>
      <c r="P182" s="18">
        <v>46531.28</v>
      </c>
      <c r="Q182" s="20">
        <f t="shared" si="12"/>
        <v>159.03236610957313</v>
      </c>
      <c r="R182" s="18">
        <v>0</v>
      </c>
      <c r="S182" s="18">
        <v>0</v>
      </c>
      <c r="T182" s="18">
        <v>2052</v>
      </c>
      <c r="U182" s="18">
        <v>3042</v>
      </c>
      <c r="V182" s="20">
        <f t="shared" si="13"/>
        <v>10.39680098431252</v>
      </c>
      <c r="W182" s="29" t="s">
        <v>25</v>
      </c>
    </row>
    <row r="183" spans="1:23" s="3" customFormat="1" ht="15">
      <c r="A183" s="39" t="s">
        <v>7</v>
      </c>
      <c r="B183" s="37" t="s">
        <v>7</v>
      </c>
      <c r="C183" s="21" t="s">
        <v>313</v>
      </c>
      <c r="D183" s="22" t="s">
        <v>7</v>
      </c>
      <c r="E183" s="22" t="s">
        <v>7</v>
      </c>
      <c r="F183" s="22" t="s">
        <v>7</v>
      </c>
      <c r="G183" s="20" t="s">
        <v>7</v>
      </c>
      <c r="H183" s="32" t="s">
        <v>7</v>
      </c>
      <c r="I183" s="22" t="s">
        <v>7</v>
      </c>
      <c r="J183" s="22" t="s">
        <v>7</v>
      </c>
      <c r="K183" s="22" t="s">
        <v>7</v>
      </c>
      <c r="L183" s="22"/>
      <c r="M183" s="22"/>
      <c r="N183" s="22"/>
      <c r="O183" s="22"/>
      <c r="P183" s="22"/>
      <c r="Q183" s="20"/>
      <c r="R183" s="22" t="s">
        <v>7</v>
      </c>
      <c r="S183" s="22" t="s">
        <v>7</v>
      </c>
      <c r="T183" s="22" t="s">
        <v>7</v>
      </c>
      <c r="U183" s="22"/>
      <c r="V183" s="20"/>
      <c r="W183" s="30" t="s">
        <v>7</v>
      </c>
    </row>
    <row r="184" spans="1:23">
      <c r="A184" s="39">
        <v>1</v>
      </c>
      <c r="B184" s="36" t="s">
        <v>405</v>
      </c>
      <c r="C184" s="6" t="s">
        <v>841</v>
      </c>
      <c r="D184" s="18" t="s">
        <v>404</v>
      </c>
      <c r="E184" s="18" t="s">
        <v>80</v>
      </c>
      <c r="F184" s="18" t="s">
        <v>313</v>
      </c>
      <c r="G184" s="19">
        <v>469.57</v>
      </c>
      <c r="H184" s="32" t="s">
        <v>47</v>
      </c>
      <c r="I184" s="18">
        <v>75374</v>
      </c>
      <c r="J184" s="18">
        <v>78967</v>
      </c>
      <c r="K184" s="18">
        <v>79015</v>
      </c>
      <c r="L184" s="18">
        <v>78153</v>
      </c>
      <c r="M184" s="18">
        <v>79142.7</v>
      </c>
      <c r="N184" s="18">
        <v>86074.030000000013</v>
      </c>
      <c r="O184" s="18">
        <v>92447.549999999988</v>
      </c>
      <c r="P184" s="18">
        <v>80497.59</v>
      </c>
      <c r="Q184" s="20">
        <f t="shared" ref="Q184:Q219" si="14">P184/G184</f>
        <v>171.42830674872755</v>
      </c>
      <c r="R184" s="18">
        <v>13883</v>
      </c>
      <c r="S184" s="18">
        <v>13247</v>
      </c>
      <c r="T184" s="18">
        <v>11567</v>
      </c>
      <c r="U184" s="18">
        <v>11043</v>
      </c>
      <c r="V184" s="20">
        <f t="shared" ref="V184:V219" si="15">U184/G184</f>
        <v>23.51726047234704</v>
      </c>
      <c r="W184" s="29" t="s">
        <v>6</v>
      </c>
    </row>
    <row r="185" spans="1:23">
      <c r="A185" s="39">
        <v>2</v>
      </c>
      <c r="B185" s="36" t="s">
        <v>403</v>
      </c>
      <c r="C185" s="17" t="s">
        <v>402</v>
      </c>
      <c r="D185" s="18" t="s">
        <v>401</v>
      </c>
      <c r="E185" s="18" t="s">
        <v>80</v>
      </c>
      <c r="F185" s="18" t="s">
        <v>313</v>
      </c>
      <c r="G185" s="19">
        <v>777.83</v>
      </c>
      <c r="H185" s="32" t="s">
        <v>47</v>
      </c>
      <c r="I185" s="18">
        <v>116689</v>
      </c>
      <c r="J185" s="18">
        <v>120473</v>
      </c>
      <c r="K185" s="18">
        <v>0</v>
      </c>
      <c r="L185" s="18">
        <v>0</v>
      </c>
      <c r="M185" s="18">
        <v>122523.45000000001</v>
      </c>
      <c r="N185" s="18">
        <v>131315.57</v>
      </c>
      <c r="O185" s="18">
        <v>0</v>
      </c>
      <c r="P185" s="18">
        <v>0</v>
      </c>
      <c r="Q185" s="20">
        <f t="shared" si="14"/>
        <v>0</v>
      </c>
      <c r="R185" s="18">
        <v>16914</v>
      </c>
      <c r="S185" s="18">
        <v>20944</v>
      </c>
      <c r="T185" s="18">
        <v>14256</v>
      </c>
      <c r="U185" s="18">
        <v>0</v>
      </c>
      <c r="V185" s="20">
        <f t="shared" si="15"/>
        <v>0</v>
      </c>
      <c r="W185" s="29" t="s">
        <v>25</v>
      </c>
    </row>
    <row r="186" spans="1:23">
      <c r="A186" s="39">
        <v>3</v>
      </c>
      <c r="B186" s="36" t="s">
        <v>400</v>
      </c>
      <c r="C186" s="17" t="s">
        <v>399</v>
      </c>
      <c r="D186" s="18" t="s">
        <v>52</v>
      </c>
      <c r="E186" s="18" t="s">
        <v>19</v>
      </c>
      <c r="F186" s="18" t="s">
        <v>313</v>
      </c>
      <c r="G186" s="19">
        <v>1613.73</v>
      </c>
      <c r="H186" s="32" t="s">
        <v>51</v>
      </c>
      <c r="I186" s="18">
        <v>198606.49333681408</v>
      </c>
      <c r="J186" s="18">
        <v>214125.51981551925</v>
      </c>
      <c r="K186" s="18">
        <v>197972.57239999005</v>
      </c>
      <c r="L186" s="18">
        <v>179903.15092861938</v>
      </c>
      <c r="M186" s="18">
        <v>208536.8180036548</v>
      </c>
      <c r="N186" s="18">
        <v>233396.81659891599</v>
      </c>
      <c r="O186" s="18">
        <v>231627.90970798835</v>
      </c>
      <c r="P186" s="18">
        <v>185300.24545647798</v>
      </c>
      <c r="Q186" s="20">
        <f t="shared" si="14"/>
        <v>114.82729171328411</v>
      </c>
      <c r="R186" s="18">
        <v>0</v>
      </c>
      <c r="S186" s="18">
        <v>0</v>
      </c>
      <c r="T186" s="18">
        <v>0</v>
      </c>
      <c r="U186" s="18">
        <v>0</v>
      </c>
      <c r="V186" s="20">
        <f t="shared" si="15"/>
        <v>0</v>
      </c>
      <c r="W186" s="29" t="s">
        <v>6</v>
      </c>
    </row>
    <row r="187" spans="1:23">
      <c r="A187" s="39">
        <v>4</v>
      </c>
      <c r="B187" s="36" t="s">
        <v>398</v>
      </c>
      <c r="C187" s="17" t="s">
        <v>397</v>
      </c>
      <c r="D187" s="18" t="s">
        <v>396</v>
      </c>
      <c r="E187" s="18" t="s">
        <v>59</v>
      </c>
      <c r="F187" s="18" t="s">
        <v>313</v>
      </c>
      <c r="G187" s="19">
        <v>437.26</v>
      </c>
      <c r="H187" s="32" t="s">
        <v>47</v>
      </c>
      <c r="I187" s="18">
        <v>77178</v>
      </c>
      <c r="J187" s="18">
        <v>61095</v>
      </c>
      <c r="K187" s="18">
        <v>62249</v>
      </c>
      <c r="L187" s="18">
        <v>63838.91</v>
      </c>
      <c r="M187" s="18">
        <v>81036.900000000009</v>
      </c>
      <c r="N187" s="18">
        <v>66593.55</v>
      </c>
      <c r="O187" s="18">
        <v>72831.33</v>
      </c>
      <c r="P187" s="18">
        <v>65754.077300000004</v>
      </c>
      <c r="Q187" s="20">
        <f t="shared" si="14"/>
        <v>150.37752664318714</v>
      </c>
      <c r="R187" s="18">
        <v>5562</v>
      </c>
      <c r="S187" s="18">
        <v>3505</v>
      </c>
      <c r="T187" s="18">
        <v>2883</v>
      </c>
      <c r="U187" s="18">
        <v>3832</v>
      </c>
      <c r="V187" s="20">
        <f t="shared" si="15"/>
        <v>8.7636646388876187</v>
      </c>
      <c r="W187" s="29" t="s">
        <v>25</v>
      </c>
    </row>
    <row r="188" spans="1:23">
      <c r="A188" s="39">
        <v>5</v>
      </c>
      <c r="B188" s="36" t="s">
        <v>395</v>
      </c>
      <c r="C188" s="17" t="s">
        <v>394</v>
      </c>
      <c r="D188" s="18" t="s">
        <v>393</v>
      </c>
      <c r="E188" s="18" t="s">
        <v>27</v>
      </c>
      <c r="F188" s="18" t="s">
        <v>313</v>
      </c>
      <c r="G188" s="19">
        <v>2095.44</v>
      </c>
      <c r="H188" s="32" t="s">
        <v>47</v>
      </c>
      <c r="I188" s="18">
        <v>378298</v>
      </c>
      <c r="J188" s="18">
        <v>457823</v>
      </c>
      <c r="K188" s="18">
        <v>452935</v>
      </c>
      <c r="L188" s="18">
        <v>585239.99</v>
      </c>
      <c r="M188" s="18">
        <v>397212.9</v>
      </c>
      <c r="N188" s="18">
        <v>499027.07000000007</v>
      </c>
      <c r="O188" s="18">
        <v>529933.94999999995</v>
      </c>
      <c r="P188" s="18">
        <v>602797.18969999999</v>
      </c>
      <c r="Q188" s="20">
        <f t="shared" si="14"/>
        <v>287.67093770282133</v>
      </c>
      <c r="R188" s="18">
        <v>0</v>
      </c>
      <c r="S188" s="18">
        <v>0</v>
      </c>
      <c r="T188" s="18">
        <v>0</v>
      </c>
      <c r="U188" s="18">
        <v>0</v>
      </c>
      <c r="V188" s="20">
        <f t="shared" si="15"/>
        <v>0</v>
      </c>
      <c r="W188" s="29" t="s">
        <v>25</v>
      </c>
    </row>
    <row r="189" spans="1:23">
      <c r="A189" s="39">
        <v>6</v>
      </c>
      <c r="B189" s="36" t="s">
        <v>392</v>
      </c>
      <c r="C189" s="6" t="s">
        <v>391</v>
      </c>
      <c r="D189" s="18" t="s">
        <v>390</v>
      </c>
      <c r="E189" s="18" t="s">
        <v>39</v>
      </c>
      <c r="F189" s="18" t="s">
        <v>313</v>
      </c>
      <c r="G189" s="19">
        <v>1823.32</v>
      </c>
      <c r="H189" s="32" t="s">
        <v>51</v>
      </c>
      <c r="I189" s="18">
        <v>243821.28715109167</v>
      </c>
      <c r="J189" s="18">
        <v>168771.63204202638</v>
      </c>
      <c r="K189" s="18">
        <v>160455.88599619162</v>
      </c>
      <c r="L189" s="18">
        <v>143952.35741009272</v>
      </c>
      <c r="M189" s="18">
        <v>256012.35150864627</v>
      </c>
      <c r="N189" s="18">
        <v>183961.07892580878</v>
      </c>
      <c r="O189" s="18">
        <v>187733.38661554418</v>
      </c>
      <c r="P189" s="18">
        <v>148270.92813239549</v>
      </c>
      <c r="Q189" s="20">
        <f t="shared" si="14"/>
        <v>81.319202406815862</v>
      </c>
      <c r="R189" s="18">
        <v>62588</v>
      </c>
      <c r="S189" s="18">
        <v>56919</v>
      </c>
      <c r="T189" s="18">
        <v>35910</v>
      </c>
      <c r="U189" s="18">
        <v>33433</v>
      </c>
      <c r="V189" s="20">
        <f t="shared" si="15"/>
        <v>18.336331527104402</v>
      </c>
      <c r="W189" s="29" t="s">
        <v>6</v>
      </c>
    </row>
    <row r="190" spans="1:23">
      <c r="A190" s="39">
        <v>7</v>
      </c>
      <c r="B190" s="36" t="s">
        <v>389</v>
      </c>
      <c r="C190" s="17" t="s">
        <v>388</v>
      </c>
      <c r="D190" s="18" t="s">
        <v>387</v>
      </c>
      <c r="E190" s="18" t="s">
        <v>71</v>
      </c>
      <c r="F190" s="18" t="s">
        <v>313</v>
      </c>
      <c r="G190" s="19">
        <v>1407.43</v>
      </c>
      <c r="H190" s="32" t="s">
        <v>47</v>
      </c>
      <c r="I190" s="18">
        <v>270878</v>
      </c>
      <c r="J190" s="18">
        <v>235855</v>
      </c>
      <c r="K190" s="18">
        <v>217801</v>
      </c>
      <c r="L190" s="18">
        <v>200526.1</v>
      </c>
      <c r="M190" s="18">
        <v>284421.90000000002</v>
      </c>
      <c r="N190" s="18">
        <v>257081.95</v>
      </c>
      <c r="O190" s="18">
        <v>254827.16999999998</v>
      </c>
      <c r="P190" s="18">
        <v>206541.883</v>
      </c>
      <c r="Q190" s="20">
        <f t="shared" si="14"/>
        <v>146.75108744306999</v>
      </c>
      <c r="R190" s="18">
        <v>49750</v>
      </c>
      <c r="S190" s="18">
        <v>48110</v>
      </c>
      <c r="T190" s="18">
        <v>43198</v>
      </c>
      <c r="U190" s="18">
        <v>38529</v>
      </c>
      <c r="V190" s="20">
        <f t="shared" si="15"/>
        <v>27.375428973377005</v>
      </c>
      <c r="W190" s="29" t="s">
        <v>25</v>
      </c>
    </row>
    <row r="191" spans="1:23">
      <c r="A191" s="39">
        <v>8</v>
      </c>
      <c r="B191" s="36" t="s">
        <v>386</v>
      </c>
      <c r="C191" s="17" t="s">
        <v>385</v>
      </c>
      <c r="D191" s="18" t="s">
        <v>384</v>
      </c>
      <c r="E191" s="18" t="s">
        <v>59</v>
      </c>
      <c r="F191" s="18" t="s">
        <v>313</v>
      </c>
      <c r="G191" s="19">
        <v>4210.54</v>
      </c>
      <c r="H191" s="32" t="s">
        <v>51</v>
      </c>
      <c r="I191" s="18">
        <v>449920</v>
      </c>
      <c r="J191" s="18">
        <v>441415</v>
      </c>
      <c r="K191" s="18">
        <v>419622</v>
      </c>
      <c r="L191" s="18">
        <v>459150</v>
      </c>
      <c r="M191" s="18">
        <v>472416</v>
      </c>
      <c r="N191" s="18">
        <v>481142.35000000003</v>
      </c>
      <c r="O191" s="18">
        <v>490957.74</v>
      </c>
      <c r="P191" s="18">
        <v>472924.5</v>
      </c>
      <c r="Q191" s="20">
        <f t="shared" si="14"/>
        <v>112.31920371258794</v>
      </c>
      <c r="R191" s="18">
        <v>82341</v>
      </c>
      <c r="S191" s="18">
        <v>94292</v>
      </c>
      <c r="T191" s="18">
        <v>102703</v>
      </c>
      <c r="U191" s="18">
        <v>97943.032999999996</v>
      </c>
      <c r="V191" s="20">
        <f t="shared" si="15"/>
        <v>23.261394737967102</v>
      </c>
      <c r="W191" s="29" t="s">
        <v>25</v>
      </c>
    </row>
    <row r="192" spans="1:23">
      <c r="A192" s="39">
        <v>9</v>
      </c>
      <c r="B192" s="36" t="s">
        <v>383</v>
      </c>
      <c r="C192" s="17" t="s">
        <v>382</v>
      </c>
      <c r="D192" s="18" t="s">
        <v>381</v>
      </c>
      <c r="E192" s="18" t="s">
        <v>39</v>
      </c>
      <c r="F192" s="18" t="s">
        <v>313</v>
      </c>
      <c r="G192" s="19">
        <v>382.41</v>
      </c>
      <c r="H192" s="32" t="s">
        <v>51</v>
      </c>
      <c r="I192" s="18">
        <v>55058</v>
      </c>
      <c r="J192" s="18">
        <v>54606</v>
      </c>
      <c r="K192" s="18">
        <v>51833</v>
      </c>
      <c r="L192" s="18">
        <v>56791</v>
      </c>
      <c r="M192" s="18">
        <v>57810.9</v>
      </c>
      <c r="N192" s="18">
        <v>59520.54</v>
      </c>
      <c r="O192" s="18">
        <v>60644.609999999993</v>
      </c>
      <c r="P192" s="18">
        <v>58494.73</v>
      </c>
      <c r="Q192" s="20">
        <f t="shared" si="14"/>
        <v>152.96339007871134</v>
      </c>
      <c r="R192" s="18">
        <v>3797</v>
      </c>
      <c r="S192" s="18">
        <v>4065</v>
      </c>
      <c r="T192" s="18">
        <v>5270</v>
      </c>
      <c r="U192" s="18">
        <v>4780</v>
      </c>
      <c r="V192" s="20">
        <f t="shared" si="15"/>
        <v>12.499673125702779</v>
      </c>
      <c r="W192" s="29" t="s">
        <v>25</v>
      </c>
    </row>
    <row r="193" spans="1:23">
      <c r="A193" s="39">
        <v>10</v>
      </c>
      <c r="B193" s="36" t="s">
        <v>380</v>
      </c>
      <c r="C193" s="17" t="s">
        <v>379</v>
      </c>
      <c r="D193" s="18" t="s">
        <v>378</v>
      </c>
      <c r="E193" s="18" t="s">
        <v>63</v>
      </c>
      <c r="F193" s="18" t="s">
        <v>313</v>
      </c>
      <c r="G193" s="19">
        <v>886.81</v>
      </c>
      <c r="H193" s="32" t="s">
        <v>51</v>
      </c>
      <c r="I193" s="18">
        <v>99561</v>
      </c>
      <c r="J193" s="18">
        <v>90036</v>
      </c>
      <c r="K193" s="18">
        <v>102185</v>
      </c>
      <c r="L193" s="18">
        <v>112819</v>
      </c>
      <c r="M193" s="18">
        <v>104539.05</v>
      </c>
      <c r="N193" s="18">
        <v>98139.24</v>
      </c>
      <c r="O193" s="18">
        <v>119556.45</v>
      </c>
      <c r="P193" s="18">
        <v>116203.57</v>
      </c>
      <c r="Q193" s="20">
        <f t="shared" si="14"/>
        <v>131.03547546825138</v>
      </c>
      <c r="R193" s="18">
        <v>15460</v>
      </c>
      <c r="S193" s="18">
        <v>20414</v>
      </c>
      <c r="T193" s="18">
        <v>2299</v>
      </c>
      <c r="U193" s="18">
        <v>7442.7269999999999</v>
      </c>
      <c r="V193" s="20">
        <f t="shared" si="15"/>
        <v>8.3926962934563214</v>
      </c>
      <c r="W193" s="29" t="s">
        <v>25</v>
      </c>
    </row>
    <row r="194" spans="1:23">
      <c r="A194" s="39">
        <v>11</v>
      </c>
      <c r="B194" s="36" t="s">
        <v>377</v>
      </c>
      <c r="C194" s="6" t="s">
        <v>845</v>
      </c>
      <c r="D194" s="18" t="s">
        <v>246</v>
      </c>
      <c r="E194" s="18" t="s">
        <v>59</v>
      </c>
      <c r="F194" s="18" t="s">
        <v>313</v>
      </c>
      <c r="G194" s="19">
        <v>308.60000000000002</v>
      </c>
      <c r="H194" s="32" t="s">
        <v>51</v>
      </c>
      <c r="I194" s="18">
        <v>560832.8832034223</v>
      </c>
      <c r="J194" s="18">
        <v>38667.187133661027</v>
      </c>
      <c r="K194" s="18">
        <v>36763.784628673675</v>
      </c>
      <c r="L194" s="18">
        <v>40209.457252740474</v>
      </c>
      <c r="M194" s="18">
        <v>588874.52736359346</v>
      </c>
      <c r="N194" s="18">
        <v>42147.23397569052</v>
      </c>
      <c r="O194" s="18">
        <v>43013.628015548195</v>
      </c>
      <c r="P194" s="18">
        <v>41415.740970322688</v>
      </c>
      <c r="Q194" s="20">
        <f t="shared" si="14"/>
        <v>134.205252658207</v>
      </c>
      <c r="R194" s="18">
        <v>7647.248010200934</v>
      </c>
      <c r="S194" s="18">
        <v>9030.8483639429905</v>
      </c>
      <c r="T194" s="18">
        <v>8878.525389219094</v>
      </c>
      <c r="U194" s="18">
        <v>9963.1919050655051</v>
      </c>
      <c r="V194" s="20">
        <f t="shared" si="15"/>
        <v>32.285132550439094</v>
      </c>
      <c r="W194" s="29" t="s">
        <v>6</v>
      </c>
    </row>
    <row r="195" spans="1:23">
      <c r="A195" s="39">
        <v>12</v>
      </c>
      <c r="B195" s="36" t="s">
        <v>376</v>
      </c>
      <c r="C195" s="17" t="s">
        <v>375</v>
      </c>
      <c r="D195" s="18" t="s">
        <v>374</v>
      </c>
      <c r="E195" s="18" t="s">
        <v>63</v>
      </c>
      <c r="F195" s="18" t="s">
        <v>313</v>
      </c>
      <c r="G195" s="19">
        <v>510.35</v>
      </c>
      <c r="H195" s="32" t="s">
        <v>51</v>
      </c>
      <c r="I195" s="18">
        <v>54136.596207378512</v>
      </c>
      <c r="J195" s="18">
        <v>53382.099609750068</v>
      </c>
      <c r="K195" s="18">
        <v>51482.886132851963</v>
      </c>
      <c r="L195" s="18">
        <v>61833.250938887562</v>
      </c>
      <c r="M195" s="18">
        <v>56843.426017747443</v>
      </c>
      <c r="N195" s="18">
        <v>58186.488574627576</v>
      </c>
      <c r="O195" s="18">
        <v>60234.976775436793</v>
      </c>
      <c r="P195" s="18">
        <v>63688.248467054189</v>
      </c>
      <c r="Q195" s="20">
        <f t="shared" si="14"/>
        <v>124.79327611845633</v>
      </c>
      <c r="R195" s="18">
        <v>0</v>
      </c>
      <c r="S195" s="18">
        <v>0</v>
      </c>
      <c r="T195" s="18">
        <v>0</v>
      </c>
      <c r="U195" s="18">
        <v>0</v>
      </c>
      <c r="V195" s="20">
        <f t="shared" si="15"/>
        <v>0</v>
      </c>
      <c r="W195" s="29" t="s">
        <v>6</v>
      </c>
    </row>
    <row r="196" spans="1:23">
      <c r="A196" s="39">
        <v>13</v>
      </c>
      <c r="B196" s="36" t="s">
        <v>373</v>
      </c>
      <c r="C196" s="17" t="s">
        <v>372</v>
      </c>
      <c r="D196" s="18" t="s">
        <v>371</v>
      </c>
      <c r="E196" s="18" t="s">
        <v>63</v>
      </c>
      <c r="F196" s="18" t="s">
        <v>313</v>
      </c>
      <c r="G196" s="19">
        <v>543.79</v>
      </c>
      <c r="H196" s="32" t="s">
        <v>51</v>
      </c>
      <c r="I196" s="18">
        <v>78757.186439139899</v>
      </c>
      <c r="J196" s="18">
        <v>70953.999639672067</v>
      </c>
      <c r="K196" s="18">
        <v>63524.033148271337</v>
      </c>
      <c r="L196" s="18">
        <v>60492.284651650749</v>
      </c>
      <c r="M196" s="18">
        <v>82695.045761096902</v>
      </c>
      <c r="N196" s="18">
        <v>77339.859607242557</v>
      </c>
      <c r="O196" s="18">
        <v>74323.118783477461</v>
      </c>
      <c r="P196" s="18">
        <v>62307.05319120027</v>
      </c>
      <c r="Q196" s="20">
        <f t="shared" si="14"/>
        <v>114.57925521101946</v>
      </c>
      <c r="R196" s="18">
        <v>0</v>
      </c>
      <c r="S196" s="18">
        <v>0</v>
      </c>
      <c r="T196" s="18">
        <v>0</v>
      </c>
      <c r="U196" s="18">
        <v>0</v>
      </c>
      <c r="V196" s="20">
        <f t="shared" si="15"/>
        <v>0</v>
      </c>
      <c r="W196" s="29" t="s">
        <v>6</v>
      </c>
    </row>
    <row r="197" spans="1:23">
      <c r="A197" s="39">
        <v>14</v>
      </c>
      <c r="B197" s="36" t="s">
        <v>370</v>
      </c>
      <c r="C197" s="6" t="s">
        <v>842</v>
      </c>
      <c r="D197" s="18" t="s">
        <v>369</v>
      </c>
      <c r="E197" s="18" t="s">
        <v>59</v>
      </c>
      <c r="F197" s="18" t="s">
        <v>313</v>
      </c>
      <c r="G197" s="19">
        <v>2526.66</v>
      </c>
      <c r="H197" s="32" t="s">
        <v>47</v>
      </c>
      <c r="I197" s="18">
        <v>288287.19401856873</v>
      </c>
      <c r="J197" s="18">
        <v>248212.4145304265</v>
      </c>
      <c r="K197" s="18">
        <v>224275.21182156491</v>
      </c>
      <c r="L197" s="18">
        <v>237802.87080059134</v>
      </c>
      <c r="M197" s="18">
        <v>302701.55371949717</v>
      </c>
      <c r="N197" s="18">
        <v>270551.5318381649</v>
      </c>
      <c r="O197" s="18">
        <v>262401.99783123092</v>
      </c>
      <c r="P197" s="18">
        <v>244936.95692460908</v>
      </c>
      <c r="Q197" s="20">
        <f t="shared" si="14"/>
        <v>96.941003904209154</v>
      </c>
      <c r="R197" s="23">
        <v>42393.67583266781</v>
      </c>
      <c r="S197" s="23">
        <v>46231.357585278842</v>
      </c>
      <c r="T197" s="23">
        <v>35499.907026083303</v>
      </c>
      <c r="U197" s="23">
        <v>45172.703118947335</v>
      </c>
      <c r="V197" s="20">
        <f t="shared" si="15"/>
        <v>17.878425715746218</v>
      </c>
      <c r="W197" s="29" t="s">
        <v>6</v>
      </c>
    </row>
    <row r="198" spans="1:23">
      <c r="A198" s="39">
        <v>15</v>
      </c>
      <c r="B198" s="36" t="s">
        <v>368</v>
      </c>
      <c r="C198" s="6" t="s">
        <v>836</v>
      </c>
      <c r="D198" s="18" t="s">
        <v>367</v>
      </c>
      <c r="E198" s="18" t="s">
        <v>80</v>
      </c>
      <c r="F198" s="18" t="s">
        <v>313</v>
      </c>
      <c r="G198" s="19">
        <v>862.97</v>
      </c>
      <c r="H198" s="32" t="s">
        <v>47</v>
      </c>
      <c r="I198" s="18">
        <v>61729.030251596014</v>
      </c>
      <c r="J198" s="18">
        <v>50235.29826337241</v>
      </c>
      <c r="K198" s="18">
        <v>45635.639418833598</v>
      </c>
      <c r="L198" s="18">
        <v>49930.677170002702</v>
      </c>
      <c r="M198" s="18">
        <v>64815.48176417582</v>
      </c>
      <c r="N198" s="18">
        <v>54756.47510707593</v>
      </c>
      <c r="O198" s="18">
        <v>53393.698120035304</v>
      </c>
      <c r="P198" s="18">
        <v>51428.597485102786</v>
      </c>
      <c r="Q198" s="20">
        <f t="shared" si="14"/>
        <v>59.594884509429974</v>
      </c>
      <c r="R198" s="18">
        <v>11180.599076069182</v>
      </c>
      <c r="S198" s="18">
        <v>10667.277279045384</v>
      </c>
      <c r="T198" s="18">
        <v>9309.7294580503676</v>
      </c>
      <c r="U198" s="18">
        <v>8828.4327360580719</v>
      </c>
      <c r="V198" s="20">
        <f t="shared" si="15"/>
        <v>10.230289275476634</v>
      </c>
      <c r="W198" s="29" t="s">
        <v>6</v>
      </c>
    </row>
    <row r="199" spans="1:23">
      <c r="A199" s="39">
        <v>16</v>
      </c>
      <c r="B199" s="36" t="s">
        <v>366</v>
      </c>
      <c r="C199" s="17" t="s">
        <v>365</v>
      </c>
      <c r="D199" s="18" t="s">
        <v>364</v>
      </c>
      <c r="E199" s="18" t="s">
        <v>80</v>
      </c>
      <c r="F199" s="18" t="s">
        <v>313</v>
      </c>
      <c r="G199" s="19">
        <v>473.32</v>
      </c>
      <c r="H199" s="32" t="s">
        <v>47</v>
      </c>
      <c r="I199" s="18">
        <v>33857.010786800725</v>
      </c>
      <c r="J199" s="18">
        <v>27552.952447963922</v>
      </c>
      <c r="K199" s="18">
        <v>25030.141082218754</v>
      </c>
      <c r="L199" s="18">
        <v>27385.874500974165</v>
      </c>
      <c r="M199" s="18">
        <v>35549.861326140766</v>
      </c>
      <c r="N199" s="18">
        <v>30032.718168280677</v>
      </c>
      <c r="O199" s="18">
        <v>29285.265066195941</v>
      </c>
      <c r="P199" s="18">
        <v>28207.450736003389</v>
      </c>
      <c r="Q199" s="20">
        <f t="shared" si="14"/>
        <v>59.59488450942996</v>
      </c>
      <c r="R199" s="18">
        <v>6132.3118470920954</v>
      </c>
      <c r="S199" s="18">
        <v>5850.766169991728</v>
      </c>
      <c r="T199" s="18">
        <v>5106.1811500798403</v>
      </c>
      <c r="U199" s="18">
        <v>4842.2005198686011</v>
      </c>
      <c r="V199" s="20">
        <f t="shared" si="15"/>
        <v>10.230289275476636</v>
      </c>
      <c r="W199" s="29" t="s">
        <v>6</v>
      </c>
    </row>
    <row r="200" spans="1:23">
      <c r="A200" s="39">
        <v>17</v>
      </c>
      <c r="B200" s="36" t="s">
        <v>363</v>
      </c>
      <c r="C200" s="17" t="s">
        <v>362</v>
      </c>
      <c r="D200" s="18" t="s">
        <v>361</v>
      </c>
      <c r="E200" s="18" t="s">
        <v>59</v>
      </c>
      <c r="F200" s="18" t="s">
        <v>313</v>
      </c>
      <c r="G200" s="19">
        <v>1471.37</v>
      </c>
      <c r="H200" s="32" t="s">
        <v>51</v>
      </c>
      <c r="I200" s="18">
        <v>156951.49385534012</v>
      </c>
      <c r="J200" s="18">
        <v>118794.49857542118</v>
      </c>
      <c r="K200" s="18">
        <v>110066.17678968066</v>
      </c>
      <c r="L200" s="18">
        <v>120455.51999392128</v>
      </c>
      <c r="M200" s="18">
        <v>164799.06854810714</v>
      </c>
      <c r="N200" s="18">
        <v>129486.00344720909</v>
      </c>
      <c r="O200" s="18">
        <v>128777.42684392635</v>
      </c>
      <c r="P200" s="18">
        <v>124069.18559373892</v>
      </c>
      <c r="Q200" s="20">
        <f t="shared" si="14"/>
        <v>84.322220511318648</v>
      </c>
      <c r="R200" s="18">
        <v>28241</v>
      </c>
      <c r="S200" s="18">
        <v>31673</v>
      </c>
      <c r="T200" s="18">
        <v>32647</v>
      </c>
      <c r="U200" s="18">
        <v>28998.084999999999</v>
      </c>
      <c r="V200" s="20">
        <f t="shared" si="15"/>
        <v>19.708220909764371</v>
      </c>
      <c r="W200" s="29" t="s">
        <v>6</v>
      </c>
    </row>
    <row r="201" spans="1:23">
      <c r="A201" s="39">
        <v>18</v>
      </c>
      <c r="B201" s="36" t="s">
        <v>360</v>
      </c>
      <c r="C201" s="17" t="s">
        <v>359</v>
      </c>
      <c r="D201" s="18" t="s">
        <v>281</v>
      </c>
      <c r="E201" s="18" t="s">
        <v>39</v>
      </c>
      <c r="F201" s="18" t="s">
        <v>313</v>
      </c>
      <c r="G201" s="19">
        <v>3487.99</v>
      </c>
      <c r="H201" s="32" t="s">
        <v>51</v>
      </c>
      <c r="I201" s="18">
        <v>294795.45206730388</v>
      </c>
      <c r="J201" s="18">
        <v>254989.38649660692</v>
      </c>
      <c r="K201" s="18">
        <v>252402.08817350079</v>
      </c>
      <c r="L201" s="18">
        <v>262536.95513235079</v>
      </c>
      <c r="M201" s="18">
        <v>309535.22467066906</v>
      </c>
      <c r="N201" s="18">
        <v>277938.43128130154</v>
      </c>
      <c r="O201" s="18">
        <v>295310.44316299591</v>
      </c>
      <c r="P201" s="18">
        <v>270413.06378632132</v>
      </c>
      <c r="Q201" s="20">
        <f t="shared" si="14"/>
        <v>77.526903398897744</v>
      </c>
      <c r="R201" s="18">
        <v>93974.236977032997</v>
      </c>
      <c r="S201" s="18">
        <v>91967.036688775115</v>
      </c>
      <c r="T201" s="18">
        <v>89847.763997672912</v>
      </c>
      <c r="U201" s="18">
        <v>77660.476289768296</v>
      </c>
      <c r="V201" s="20">
        <f t="shared" si="15"/>
        <v>22.265108641300088</v>
      </c>
      <c r="W201" s="29" t="s">
        <v>6</v>
      </c>
    </row>
    <row r="202" spans="1:23">
      <c r="A202" s="39">
        <v>19</v>
      </c>
      <c r="B202" s="36" t="s">
        <v>358</v>
      </c>
      <c r="C202" s="17" t="s">
        <v>357</v>
      </c>
      <c r="D202" s="18" t="s">
        <v>356</v>
      </c>
      <c r="E202" s="18" t="s">
        <v>80</v>
      </c>
      <c r="F202" s="18" t="s">
        <v>313</v>
      </c>
      <c r="G202" s="19">
        <v>843.07</v>
      </c>
      <c r="H202" s="32" t="s">
        <v>47</v>
      </c>
      <c r="I202" s="18">
        <v>88173.765593571385</v>
      </c>
      <c r="J202" s="18">
        <v>76818.476646508163</v>
      </c>
      <c r="K202" s="18">
        <v>72168.356474194356</v>
      </c>
      <c r="L202" s="18">
        <v>74008.261937867617</v>
      </c>
      <c r="M202" s="18">
        <v>92582.453873249964</v>
      </c>
      <c r="N202" s="18">
        <v>83732.139544693899</v>
      </c>
      <c r="O202" s="18">
        <v>84436.977074807393</v>
      </c>
      <c r="P202" s="18">
        <v>76228.509796003651</v>
      </c>
      <c r="Q202" s="20">
        <f t="shared" si="14"/>
        <v>90.417770524397312</v>
      </c>
      <c r="R202" s="18">
        <v>17739.461141578991</v>
      </c>
      <c r="S202" s="18">
        <v>17585.900549526414</v>
      </c>
      <c r="T202" s="18">
        <v>16166.140218153703</v>
      </c>
      <c r="U202" s="18">
        <v>16057.375830322813</v>
      </c>
      <c r="V202" s="20">
        <f t="shared" si="15"/>
        <v>19.046313865186534</v>
      </c>
      <c r="W202" s="29" t="s">
        <v>6</v>
      </c>
    </row>
    <row r="203" spans="1:23">
      <c r="A203" s="39">
        <v>20</v>
      </c>
      <c r="B203" s="36" t="s">
        <v>355</v>
      </c>
      <c r="C203" s="17" t="s">
        <v>354</v>
      </c>
      <c r="D203" s="18" t="s">
        <v>353</v>
      </c>
      <c r="E203" s="18" t="s">
        <v>59</v>
      </c>
      <c r="F203" s="18" t="s">
        <v>313</v>
      </c>
      <c r="G203" s="19">
        <v>5027.8599999999997</v>
      </c>
      <c r="H203" s="32" t="s">
        <v>47</v>
      </c>
      <c r="I203" s="18">
        <v>392091.42468389875</v>
      </c>
      <c r="J203" s="18">
        <v>414802.00449173275</v>
      </c>
      <c r="K203" s="18">
        <v>438206.02845648269</v>
      </c>
      <c r="L203" s="18">
        <v>479223.73252698284</v>
      </c>
      <c r="M203" s="18">
        <v>411695.99591809371</v>
      </c>
      <c r="N203" s="18">
        <v>452134.18489598873</v>
      </c>
      <c r="O203" s="18">
        <v>512701.05329408473</v>
      </c>
      <c r="P203" s="18">
        <v>493600.44450279232</v>
      </c>
      <c r="Q203" s="20">
        <f t="shared" si="14"/>
        <v>98.173068562528059</v>
      </c>
      <c r="R203" s="18">
        <v>150082.57215803591</v>
      </c>
      <c r="S203" s="18">
        <v>132959.41818208611</v>
      </c>
      <c r="T203" s="18">
        <v>124891.81248342126</v>
      </c>
      <c r="U203" s="18">
        <v>124904.86787747945</v>
      </c>
      <c r="V203" s="20">
        <f t="shared" si="15"/>
        <v>24.842550881981492</v>
      </c>
      <c r="W203" s="29" t="s">
        <v>6</v>
      </c>
    </row>
    <row r="204" spans="1:23">
      <c r="A204" s="39">
        <v>21</v>
      </c>
      <c r="B204" s="36" t="s">
        <v>352</v>
      </c>
      <c r="C204" s="17" t="s">
        <v>351</v>
      </c>
      <c r="D204" s="18" t="s">
        <v>350</v>
      </c>
      <c r="E204" s="18" t="s">
        <v>80</v>
      </c>
      <c r="F204" s="18" t="s">
        <v>313</v>
      </c>
      <c r="G204" s="19">
        <v>785.39</v>
      </c>
      <c r="H204" s="32" t="s">
        <v>47</v>
      </c>
      <c r="I204" s="18">
        <v>93289</v>
      </c>
      <c r="J204" s="18">
        <v>86257</v>
      </c>
      <c r="K204" s="18">
        <v>92976</v>
      </c>
      <c r="L204" s="18">
        <v>101223.51</v>
      </c>
      <c r="M204" s="18">
        <v>97953.45</v>
      </c>
      <c r="N204" s="18">
        <v>94020.13</v>
      </c>
      <c r="O204" s="18">
        <v>108781.92</v>
      </c>
      <c r="P204" s="18">
        <v>104260.2153</v>
      </c>
      <c r="Q204" s="20">
        <f t="shared" si="14"/>
        <v>132.74960885674633</v>
      </c>
      <c r="R204" s="18">
        <v>12681.516802405773</v>
      </c>
      <c r="S204" s="18">
        <v>12328.346646086868</v>
      </c>
      <c r="T204" s="18">
        <v>12637.301446372107</v>
      </c>
      <c r="U204" s="18">
        <v>11905.721534665079</v>
      </c>
      <c r="V204" s="20">
        <f t="shared" si="15"/>
        <v>15.158993028514598</v>
      </c>
      <c r="W204" s="29" t="s">
        <v>6</v>
      </c>
    </row>
    <row r="205" spans="1:23">
      <c r="A205" s="39">
        <v>22</v>
      </c>
      <c r="B205" s="36" t="s">
        <v>349</v>
      </c>
      <c r="C205" s="6" t="s">
        <v>792</v>
      </c>
      <c r="D205" s="18" t="s">
        <v>348</v>
      </c>
      <c r="E205" s="18" t="s">
        <v>55</v>
      </c>
      <c r="F205" s="18" t="s">
        <v>313</v>
      </c>
      <c r="G205" s="19">
        <v>1408.06</v>
      </c>
      <c r="H205" s="32" t="s">
        <v>47</v>
      </c>
      <c r="I205" s="18">
        <v>129760</v>
      </c>
      <c r="J205" s="18">
        <v>101281</v>
      </c>
      <c r="K205" s="18">
        <v>110179</v>
      </c>
      <c r="L205" s="18">
        <v>105635</v>
      </c>
      <c r="M205" s="18">
        <v>136248</v>
      </c>
      <c r="N205" s="18">
        <v>110396.29000000001</v>
      </c>
      <c r="O205" s="18">
        <v>128909.43</v>
      </c>
      <c r="P205" s="18">
        <v>108804.05</v>
      </c>
      <c r="Q205" s="20">
        <f t="shared" si="14"/>
        <v>77.272310839026744</v>
      </c>
      <c r="R205" s="18">
        <v>37473</v>
      </c>
      <c r="S205" s="18">
        <v>37454</v>
      </c>
      <c r="T205" s="18">
        <v>35895</v>
      </c>
      <c r="U205" s="18">
        <v>37708</v>
      </c>
      <c r="V205" s="20">
        <f t="shared" si="15"/>
        <v>26.780108802181726</v>
      </c>
      <c r="W205" s="29" t="s">
        <v>25</v>
      </c>
    </row>
    <row r="206" spans="1:23">
      <c r="A206" s="39">
        <v>23</v>
      </c>
      <c r="B206" s="36" t="s">
        <v>347</v>
      </c>
      <c r="C206" s="17" t="s">
        <v>346</v>
      </c>
      <c r="D206" s="18" t="s">
        <v>345</v>
      </c>
      <c r="E206" s="18" t="s">
        <v>19</v>
      </c>
      <c r="F206" s="18" t="s">
        <v>313</v>
      </c>
      <c r="G206" s="19">
        <v>873.54</v>
      </c>
      <c r="H206" s="32" t="s">
        <v>47</v>
      </c>
      <c r="I206" s="18">
        <v>72656.107499455378</v>
      </c>
      <c r="J206" s="18">
        <v>68076.619562849461</v>
      </c>
      <c r="K206" s="18">
        <v>60221.726653837773</v>
      </c>
      <c r="L206" s="18">
        <v>62343.363121505332</v>
      </c>
      <c r="M206" s="18">
        <v>76288.912874428148</v>
      </c>
      <c r="N206" s="18">
        <v>74203.515323505912</v>
      </c>
      <c r="O206" s="18">
        <v>70459.420184990187</v>
      </c>
      <c r="P206" s="18">
        <v>64213.664015150491</v>
      </c>
      <c r="Q206" s="20">
        <f t="shared" si="14"/>
        <v>73.509700775179724</v>
      </c>
      <c r="R206" s="18">
        <v>18364.865959262217</v>
      </c>
      <c r="S206" s="18">
        <v>13910.526641129909</v>
      </c>
      <c r="T206" s="18">
        <v>14102.808837411951</v>
      </c>
      <c r="U206" s="18">
        <v>13227.506184536343</v>
      </c>
      <c r="V206" s="20">
        <f t="shared" si="15"/>
        <v>15.142416128095272</v>
      </c>
      <c r="W206" s="29" t="s">
        <v>6</v>
      </c>
    </row>
    <row r="207" spans="1:23">
      <c r="A207" s="39">
        <v>24</v>
      </c>
      <c r="B207" s="36" t="s">
        <v>344</v>
      </c>
      <c r="C207" s="17" t="s">
        <v>343</v>
      </c>
      <c r="D207" s="18" t="s">
        <v>342</v>
      </c>
      <c r="E207" s="18" t="s">
        <v>71</v>
      </c>
      <c r="F207" s="18" t="s">
        <v>313</v>
      </c>
      <c r="G207" s="19">
        <v>908.69</v>
      </c>
      <c r="H207" s="32" t="s">
        <v>47</v>
      </c>
      <c r="I207" s="18">
        <v>110206.35851721621</v>
      </c>
      <c r="J207" s="18">
        <v>94976.256186605664</v>
      </c>
      <c r="K207" s="18">
        <v>77713.667223809389</v>
      </c>
      <c r="L207" s="18">
        <v>61611.629549970668</v>
      </c>
      <c r="M207" s="18">
        <v>115716.67644307703</v>
      </c>
      <c r="N207" s="18">
        <v>103524.11924340019</v>
      </c>
      <c r="O207" s="18">
        <v>90924.990651856977</v>
      </c>
      <c r="P207" s="18">
        <v>63459.978436469792</v>
      </c>
      <c r="Q207" s="20">
        <f t="shared" si="14"/>
        <v>69.836774297581997</v>
      </c>
      <c r="R207" s="18">
        <v>8406.6137205681607</v>
      </c>
      <c r="S207" s="18">
        <v>7610.926002160475</v>
      </c>
      <c r="T207" s="18">
        <v>7971.596516207178</v>
      </c>
      <c r="U207" s="18">
        <v>8190.2301628817067</v>
      </c>
      <c r="V207" s="20">
        <f t="shared" si="15"/>
        <v>9.0132280127234878</v>
      </c>
      <c r="W207" s="29" t="s">
        <v>6</v>
      </c>
    </row>
    <row r="208" spans="1:23">
      <c r="A208" s="39">
        <v>25</v>
      </c>
      <c r="B208" s="36" t="s">
        <v>341</v>
      </c>
      <c r="C208" s="6" t="s">
        <v>816</v>
      </c>
      <c r="D208" s="23" t="s">
        <v>339</v>
      </c>
      <c r="E208" s="18" t="s">
        <v>43</v>
      </c>
      <c r="F208" s="23" t="s">
        <v>477</v>
      </c>
      <c r="G208" s="19">
        <v>56.08</v>
      </c>
      <c r="H208" s="32" t="s">
        <v>47</v>
      </c>
      <c r="I208" s="23">
        <v>58.543724833171652</v>
      </c>
      <c r="J208" s="23">
        <v>42.165060392210734</v>
      </c>
      <c r="K208" s="23">
        <v>34.758063318284428</v>
      </c>
      <c r="L208" s="23">
        <v>32</v>
      </c>
      <c r="M208" s="23">
        <v>61.470911074830234</v>
      </c>
      <c r="N208" s="23">
        <v>45.959915827509704</v>
      </c>
      <c r="O208" s="23">
        <v>40.666934082392778</v>
      </c>
      <c r="P208" s="23">
        <v>32.96</v>
      </c>
      <c r="Q208" s="20">
        <f t="shared" si="14"/>
        <v>0.58773181169757494</v>
      </c>
      <c r="R208" s="18">
        <v>764.01421263615384</v>
      </c>
      <c r="S208" s="18">
        <v>791.21629391677573</v>
      </c>
      <c r="T208" s="18">
        <v>828.3435867672664</v>
      </c>
      <c r="U208" s="18">
        <v>837.105022337999</v>
      </c>
      <c r="V208" s="20">
        <f t="shared" si="15"/>
        <v>14.926979713587714</v>
      </c>
      <c r="W208" s="29" t="s">
        <v>6</v>
      </c>
    </row>
    <row r="209" spans="1:23">
      <c r="A209" s="39">
        <v>26</v>
      </c>
      <c r="B209" s="36" t="s">
        <v>340</v>
      </c>
      <c r="C209" s="6" t="s">
        <v>815</v>
      </c>
      <c r="D209" s="18" t="s">
        <v>339</v>
      </c>
      <c r="E209" s="18" t="s">
        <v>43</v>
      </c>
      <c r="F209" s="18" t="s">
        <v>313</v>
      </c>
      <c r="G209" s="19">
        <v>1248.22</v>
      </c>
      <c r="H209" s="32" t="s">
        <v>47</v>
      </c>
      <c r="I209" s="18">
        <v>15064</v>
      </c>
      <c r="J209" s="18">
        <v>9118</v>
      </c>
      <c r="K209" s="18">
        <v>0</v>
      </c>
      <c r="L209" s="18">
        <v>0</v>
      </c>
      <c r="M209" s="18">
        <v>15817.2</v>
      </c>
      <c r="N209" s="18">
        <v>9938.6200000000008</v>
      </c>
      <c r="O209" s="18">
        <v>0</v>
      </c>
      <c r="P209" s="18">
        <v>0</v>
      </c>
      <c r="Q209" s="20">
        <f t="shared" si="14"/>
        <v>0</v>
      </c>
      <c r="R209" s="18">
        <v>24217</v>
      </c>
      <c r="S209" s="18">
        <v>19034</v>
      </c>
      <c r="T209" s="18">
        <v>46712</v>
      </c>
      <c r="U209" s="18">
        <v>66370.072835284896</v>
      </c>
      <c r="V209" s="20">
        <f t="shared" si="15"/>
        <v>53.17177487565084</v>
      </c>
      <c r="W209" s="29" t="s">
        <v>6</v>
      </c>
    </row>
    <row r="210" spans="1:23">
      <c r="A210" s="39">
        <v>27</v>
      </c>
      <c r="B210" s="36" t="s">
        <v>338</v>
      </c>
      <c r="C210" s="17" t="s">
        <v>337</v>
      </c>
      <c r="D210" s="18" t="s">
        <v>336</v>
      </c>
      <c r="E210" s="18" t="s">
        <v>63</v>
      </c>
      <c r="F210" s="18" t="s">
        <v>313</v>
      </c>
      <c r="G210" s="19">
        <v>1373.55</v>
      </c>
      <c r="H210" s="32" t="s">
        <v>51</v>
      </c>
      <c r="I210" s="18">
        <v>112426.77678352412</v>
      </c>
      <c r="J210" s="18">
        <v>99135.520643489785</v>
      </c>
      <c r="K210" s="18">
        <v>90991.885236346978</v>
      </c>
      <c r="L210" s="18">
        <v>98324.665610131386</v>
      </c>
      <c r="M210" s="18">
        <v>118048.11562270034</v>
      </c>
      <c r="N210" s="18">
        <v>108057.71750140388</v>
      </c>
      <c r="O210" s="18">
        <v>106460.50572652595</v>
      </c>
      <c r="P210" s="18">
        <v>101274.40557843533</v>
      </c>
      <c r="Q210" s="20">
        <f t="shared" si="14"/>
        <v>73.731866752892387</v>
      </c>
      <c r="R210" s="18">
        <v>21085.154623448394</v>
      </c>
      <c r="S210" s="18">
        <v>21855.912429882479</v>
      </c>
      <c r="T210" s="18">
        <v>25305.80543667985</v>
      </c>
      <c r="U210" s="18">
        <v>23846.659691447436</v>
      </c>
      <c r="V210" s="20">
        <f t="shared" si="15"/>
        <v>17.361333545518864</v>
      </c>
      <c r="W210" s="29" t="s">
        <v>6</v>
      </c>
    </row>
    <row r="211" spans="1:23">
      <c r="A211" s="39">
        <v>28</v>
      </c>
      <c r="B211" s="36" t="s">
        <v>335</v>
      </c>
      <c r="C211" s="17" t="s">
        <v>334</v>
      </c>
      <c r="D211" s="18" t="s">
        <v>333</v>
      </c>
      <c r="E211" s="18" t="s">
        <v>63</v>
      </c>
      <c r="F211" s="18" t="s">
        <v>313</v>
      </c>
      <c r="G211" s="19">
        <v>1534.87</v>
      </c>
      <c r="H211" s="32" t="s">
        <v>51</v>
      </c>
      <c r="I211" s="18">
        <v>222295.44998959641</v>
      </c>
      <c r="J211" s="18">
        <v>200270.62915269396</v>
      </c>
      <c r="K211" s="18">
        <v>179299.23823219849</v>
      </c>
      <c r="L211" s="18">
        <v>170742.00140362859</v>
      </c>
      <c r="M211" s="18">
        <v>233410.22248907623</v>
      </c>
      <c r="N211" s="18">
        <v>218294.98577643643</v>
      </c>
      <c r="O211" s="18">
        <v>209780.10873167223</v>
      </c>
      <c r="P211" s="18">
        <v>175864.26144573744</v>
      </c>
      <c r="Q211" s="20">
        <f t="shared" si="14"/>
        <v>114.57925521101947</v>
      </c>
      <c r="R211" s="18">
        <v>61034.443469968559</v>
      </c>
      <c r="S211" s="18">
        <v>61112.718599516738</v>
      </c>
      <c r="T211" s="18">
        <v>55917.535908380712</v>
      </c>
      <c r="U211" s="18">
        <v>44937.726174428572</v>
      </c>
      <c r="V211" s="20">
        <f t="shared" si="15"/>
        <v>29.277871203703619</v>
      </c>
      <c r="W211" s="29" t="s">
        <v>6</v>
      </c>
    </row>
    <row r="212" spans="1:23">
      <c r="A212" s="39">
        <v>29</v>
      </c>
      <c r="B212" s="36" t="s">
        <v>332</v>
      </c>
      <c r="C212" s="17" t="s">
        <v>331</v>
      </c>
      <c r="D212" s="18" t="s">
        <v>330</v>
      </c>
      <c r="E212" s="18" t="s">
        <v>19</v>
      </c>
      <c r="F212" s="18" t="s">
        <v>313</v>
      </c>
      <c r="G212" s="19">
        <v>689.86</v>
      </c>
      <c r="H212" s="32" t="s">
        <v>47</v>
      </c>
      <c r="I212" s="18">
        <v>80132.137385418129</v>
      </c>
      <c r="J212" s="18">
        <v>65112.043548159636</v>
      </c>
      <c r="K212" s="18">
        <v>52071.734085460441</v>
      </c>
      <c r="L212" s="18">
        <v>51107.525587364267</v>
      </c>
      <c r="M212" s="18">
        <v>84138.744254689038</v>
      </c>
      <c r="N212" s="18">
        <v>70972.127467494007</v>
      </c>
      <c r="O212" s="18">
        <v>60923.928879988714</v>
      </c>
      <c r="P212" s="18">
        <v>52640.751354985194</v>
      </c>
      <c r="Q212" s="20">
        <f t="shared" si="14"/>
        <v>76.30642645607108</v>
      </c>
      <c r="R212" s="18">
        <v>0</v>
      </c>
      <c r="S212" s="18">
        <v>0</v>
      </c>
      <c r="T212" s="18">
        <v>0</v>
      </c>
      <c r="U212" s="18">
        <v>0</v>
      </c>
      <c r="V212" s="20">
        <f t="shared" si="15"/>
        <v>0</v>
      </c>
      <c r="W212" s="29" t="s">
        <v>6</v>
      </c>
    </row>
    <row r="213" spans="1:23">
      <c r="A213" s="39">
        <v>30</v>
      </c>
      <c r="B213" s="36" t="s">
        <v>329</v>
      </c>
      <c r="C213" s="17" t="s">
        <v>328</v>
      </c>
      <c r="D213" s="18" t="s">
        <v>254</v>
      </c>
      <c r="E213" s="18" t="s">
        <v>43</v>
      </c>
      <c r="F213" s="18" t="s">
        <v>313</v>
      </c>
      <c r="G213" s="19">
        <v>520.73</v>
      </c>
      <c r="H213" s="32" t="s">
        <v>51</v>
      </c>
      <c r="I213" s="18">
        <v>43753.676285863279</v>
      </c>
      <c r="J213" s="18">
        <v>41387.131264466007</v>
      </c>
      <c r="K213" s="18">
        <v>33031.013388876323</v>
      </c>
      <c r="L213" s="18">
        <v>36013.041566496111</v>
      </c>
      <c r="M213" s="18">
        <v>45941.360100156446</v>
      </c>
      <c r="N213" s="18">
        <v>45111.973078267947</v>
      </c>
      <c r="O213" s="18">
        <v>38646.285664985298</v>
      </c>
      <c r="P213" s="18">
        <v>37093.432813490996</v>
      </c>
      <c r="Q213" s="20">
        <f t="shared" si="14"/>
        <v>71.233523733011339</v>
      </c>
      <c r="R213" s="18">
        <v>7089.2376801849032</v>
      </c>
      <c r="S213" s="18">
        <v>7497.1159268872871</v>
      </c>
      <c r="T213" s="18">
        <v>6983.5030885397464</v>
      </c>
      <c r="U213" s="18">
        <v>7307.005068358797</v>
      </c>
      <c r="V213" s="20">
        <f t="shared" si="15"/>
        <v>14.032233726420211</v>
      </c>
      <c r="W213" s="29" t="s">
        <v>6</v>
      </c>
    </row>
    <row r="214" spans="1:23">
      <c r="A214" s="39">
        <v>31</v>
      </c>
      <c r="B214" s="36" t="s">
        <v>327</v>
      </c>
      <c r="C214" s="6" t="s">
        <v>825</v>
      </c>
      <c r="D214" s="18" t="s">
        <v>326</v>
      </c>
      <c r="E214" s="18" t="s">
        <v>39</v>
      </c>
      <c r="F214" s="18" t="s">
        <v>313</v>
      </c>
      <c r="G214" s="19">
        <v>399.95</v>
      </c>
      <c r="H214" s="32" t="s">
        <v>51</v>
      </c>
      <c r="I214" s="18">
        <v>43279</v>
      </c>
      <c r="J214" s="18">
        <v>62315</v>
      </c>
      <c r="K214" s="18">
        <v>85139</v>
      </c>
      <c r="L214" s="18">
        <v>85467</v>
      </c>
      <c r="M214" s="18">
        <v>45442.950000000004</v>
      </c>
      <c r="N214" s="18">
        <v>67923.350000000006</v>
      </c>
      <c r="O214" s="18">
        <v>99612.62999999999</v>
      </c>
      <c r="P214" s="18">
        <v>88031.010000000009</v>
      </c>
      <c r="Q214" s="20">
        <f t="shared" si="14"/>
        <v>220.10503812976626</v>
      </c>
      <c r="R214" s="18">
        <v>7330.7025610698774</v>
      </c>
      <c r="S214" s="18">
        <v>7219.2635512114302</v>
      </c>
      <c r="T214" s="18">
        <v>6797.6024328281183</v>
      </c>
      <c r="U214" s="18">
        <v>5113.7926558890431</v>
      </c>
      <c r="V214" s="20">
        <f t="shared" si="15"/>
        <v>12.786079899710073</v>
      </c>
      <c r="W214" s="29" t="s">
        <v>6</v>
      </c>
    </row>
    <row r="215" spans="1:23">
      <c r="A215" s="39">
        <v>32</v>
      </c>
      <c r="B215" s="36" t="s">
        <v>325</v>
      </c>
      <c r="C215" s="17" t="s">
        <v>324</v>
      </c>
      <c r="D215" s="18" t="s">
        <v>323</v>
      </c>
      <c r="E215" s="18" t="s">
        <v>55</v>
      </c>
      <c r="F215" s="18" t="s">
        <v>313</v>
      </c>
      <c r="G215" s="19">
        <v>789.34</v>
      </c>
      <c r="H215" s="32" t="s">
        <v>47</v>
      </c>
      <c r="I215" s="18">
        <v>65070.507557017285</v>
      </c>
      <c r="J215" s="18">
        <v>56355.281873021173</v>
      </c>
      <c r="K215" s="18">
        <v>53024.573801937506</v>
      </c>
      <c r="L215" s="18">
        <v>53070.993043357485</v>
      </c>
      <c r="M215" s="18">
        <v>68324.032934868155</v>
      </c>
      <c r="N215" s="18">
        <v>61427.257241593084</v>
      </c>
      <c r="O215" s="18">
        <v>62038.75134826688</v>
      </c>
      <c r="P215" s="18">
        <v>54663.122834658214</v>
      </c>
      <c r="Q215" s="20">
        <f t="shared" si="14"/>
        <v>69.251682208754417</v>
      </c>
      <c r="R215" s="18">
        <v>14272.760902776239</v>
      </c>
      <c r="S215" s="18">
        <v>12669.686850246466</v>
      </c>
      <c r="T215" s="18">
        <v>12719.733265166869</v>
      </c>
      <c r="U215" s="18">
        <v>12510.809342562641</v>
      </c>
      <c r="V215" s="20">
        <f t="shared" si="15"/>
        <v>15.849709051312034</v>
      </c>
      <c r="W215" s="29" t="s">
        <v>6</v>
      </c>
    </row>
    <row r="216" spans="1:23">
      <c r="A216" s="39">
        <v>33</v>
      </c>
      <c r="B216" s="36" t="s">
        <v>322</v>
      </c>
      <c r="C216" s="17" t="s">
        <v>321</v>
      </c>
      <c r="D216" s="18" t="s">
        <v>320</v>
      </c>
      <c r="E216" s="18" t="s">
        <v>63</v>
      </c>
      <c r="F216" s="18" t="s">
        <v>313</v>
      </c>
      <c r="G216" s="19">
        <v>721.16</v>
      </c>
      <c r="H216" s="32" t="s">
        <v>51</v>
      </c>
      <c r="I216" s="18">
        <v>107296.40627519977</v>
      </c>
      <c r="J216" s="18">
        <v>89218.881837318171</v>
      </c>
      <c r="K216" s="18">
        <v>68913.764721899322</v>
      </c>
      <c r="L216" s="18">
        <v>701423.54398190335</v>
      </c>
      <c r="M216" s="18">
        <v>112661.22658895976</v>
      </c>
      <c r="N216" s="18">
        <v>97248.581202676811</v>
      </c>
      <c r="O216" s="18">
        <v>80629.104724622201</v>
      </c>
      <c r="P216" s="18">
        <v>722466.2503013605</v>
      </c>
      <c r="Q216" s="20">
        <f t="shared" si="14"/>
        <v>1001.8113182946372</v>
      </c>
      <c r="R216" s="18">
        <v>14599.956444388181</v>
      </c>
      <c r="S216" s="18">
        <v>14913.680962947987</v>
      </c>
      <c r="T216" s="18">
        <v>14851.104466238501</v>
      </c>
      <c r="U216" s="18">
        <v>14007.755923557061</v>
      </c>
      <c r="V216" s="20">
        <f t="shared" si="15"/>
        <v>19.423922463194106</v>
      </c>
      <c r="W216" s="29" t="s">
        <v>6</v>
      </c>
    </row>
    <row r="217" spans="1:23">
      <c r="A217" s="39">
        <v>34</v>
      </c>
      <c r="B217" s="36" t="s">
        <v>319</v>
      </c>
      <c r="C217" s="17" t="s">
        <v>318</v>
      </c>
      <c r="D217" s="18" t="s">
        <v>246</v>
      </c>
      <c r="E217" s="18" t="s">
        <v>59</v>
      </c>
      <c r="F217" s="18" t="s">
        <v>313</v>
      </c>
      <c r="G217" s="19">
        <v>157.62</v>
      </c>
      <c r="H217" s="32" t="s">
        <v>51</v>
      </c>
      <c r="I217" s="18">
        <v>286450.02932768443</v>
      </c>
      <c r="J217" s="18">
        <v>19749.585340271064</v>
      </c>
      <c r="K217" s="18">
        <v>18777.406782798265</v>
      </c>
      <c r="L217" s="18">
        <v>20537.312547559795</v>
      </c>
      <c r="M217" s="18">
        <v>300772.53079406865</v>
      </c>
      <c r="N217" s="18">
        <v>21527.048020895461</v>
      </c>
      <c r="O217" s="18">
        <v>21969.565935873969</v>
      </c>
      <c r="P217" s="18">
        <v>21153.431923986591</v>
      </c>
      <c r="Q217" s="20">
        <f t="shared" si="14"/>
        <v>134.20525265820703</v>
      </c>
      <c r="R217" s="18">
        <v>3905.8951113670487</v>
      </c>
      <c r="S217" s="18">
        <v>4612.5804249017956</v>
      </c>
      <c r="T217" s="18">
        <v>4534.7802068979699</v>
      </c>
      <c r="U217" s="18">
        <v>5088.7825926002088</v>
      </c>
      <c r="V217" s="20">
        <f t="shared" si="15"/>
        <v>32.285132550439087</v>
      </c>
      <c r="W217" s="29" t="s">
        <v>6</v>
      </c>
    </row>
    <row r="218" spans="1:23">
      <c r="A218" s="39">
        <v>35</v>
      </c>
      <c r="B218" s="36" t="s">
        <v>317</v>
      </c>
      <c r="C218" s="17" t="s">
        <v>316</v>
      </c>
      <c r="D218" s="18" t="s">
        <v>315</v>
      </c>
      <c r="E218" s="18" t="s">
        <v>59</v>
      </c>
      <c r="F218" s="18" t="s">
        <v>313</v>
      </c>
      <c r="G218" s="19">
        <v>383.88</v>
      </c>
      <c r="H218" s="32" t="s">
        <v>51</v>
      </c>
      <c r="I218" s="18">
        <v>32540.386457188408</v>
      </c>
      <c r="J218" s="18">
        <v>30522.616577702021</v>
      </c>
      <c r="K218" s="18">
        <v>28896.963164382625</v>
      </c>
      <c r="L218" s="18">
        <v>35904.419208998632</v>
      </c>
      <c r="M218" s="18">
        <v>34167.405780047833</v>
      </c>
      <c r="N218" s="18">
        <v>33269.652069695207</v>
      </c>
      <c r="O218" s="18">
        <v>33809.446902327669</v>
      </c>
      <c r="P218" s="18">
        <v>36981.551785268595</v>
      </c>
      <c r="Q218" s="20">
        <f t="shared" si="14"/>
        <v>96.336229512526302</v>
      </c>
      <c r="R218" s="18">
        <v>4821.127036743078</v>
      </c>
      <c r="S218" s="18">
        <v>4777.0677902796579</v>
      </c>
      <c r="T218" s="18">
        <v>5201.2313833512299</v>
      </c>
      <c r="U218" s="18">
        <v>5747.8647462533263</v>
      </c>
      <c r="V218" s="20">
        <f t="shared" si="15"/>
        <v>14.973076863221127</v>
      </c>
      <c r="W218" s="29" t="s">
        <v>6</v>
      </c>
    </row>
    <row r="219" spans="1:23">
      <c r="A219" s="39">
        <v>36</v>
      </c>
      <c r="B219" s="38" t="s">
        <v>314</v>
      </c>
      <c r="C219" s="6" t="s">
        <v>846</v>
      </c>
      <c r="D219" s="23" t="s">
        <v>493</v>
      </c>
      <c r="E219" s="18" t="s">
        <v>39</v>
      </c>
      <c r="F219" s="18" t="s">
        <v>313</v>
      </c>
      <c r="G219" s="19">
        <v>4309.25</v>
      </c>
      <c r="H219" s="32" t="s">
        <v>51</v>
      </c>
      <c r="I219" s="18">
        <v>0</v>
      </c>
      <c r="J219" s="18">
        <v>0</v>
      </c>
      <c r="K219" s="18">
        <v>39217.772435471568</v>
      </c>
      <c r="L219" s="18">
        <v>183794.43423015747</v>
      </c>
      <c r="M219" s="18">
        <v>0</v>
      </c>
      <c r="N219" s="18">
        <v>0</v>
      </c>
      <c r="O219" s="18">
        <v>45884.793749501732</v>
      </c>
      <c r="P219" s="18">
        <v>189308.26725706219</v>
      </c>
      <c r="Q219" s="20">
        <f t="shared" si="14"/>
        <v>43.930676395442873</v>
      </c>
      <c r="R219" s="18">
        <v>0</v>
      </c>
      <c r="S219" s="18">
        <v>0</v>
      </c>
      <c r="T219" s="18">
        <v>15334.880615331174</v>
      </c>
      <c r="U219" s="18">
        <v>129534.94255974505</v>
      </c>
      <c r="V219" s="20">
        <f t="shared" si="15"/>
        <v>30.059741848290315</v>
      </c>
      <c r="W219" s="29" t="s">
        <v>6</v>
      </c>
    </row>
    <row r="220" spans="1:23" s="3" customFormat="1" ht="15">
      <c r="A220" s="39" t="s">
        <v>7</v>
      </c>
      <c r="B220" s="37" t="s">
        <v>7</v>
      </c>
      <c r="C220" s="21" t="s">
        <v>309</v>
      </c>
      <c r="D220" s="22" t="s">
        <v>7</v>
      </c>
      <c r="E220" s="22" t="s">
        <v>7</v>
      </c>
      <c r="F220" s="22" t="s">
        <v>7</v>
      </c>
      <c r="G220" s="20" t="s">
        <v>7</v>
      </c>
      <c r="H220" s="32" t="s">
        <v>7</v>
      </c>
      <c r="I220" s="22" t="s">
        <v>7</v>
      </c>
      <c r="J220" s="22" t="s">
        <v>7</v>
      </c>
      <c r="K220" s="22" t="s">
        <v>7</v>
      </c>
      <c r="L220" s="22"/>
      <c r="M220" s="22"/>
      <c r="N220" s="22"/>
      <c r="O220" s="22"/>
      <c r="P220" s="22"/>
      <c r="Q220" s="20"/>
      <c r="R220" s="22" t="s">
        <v>7</v>
      </c>
      <c r="S220" s="22" t="s">
        <v>7</v>
      </c>
      <c r="T220" s="22" t="s">
        <v>7</v>
      </c>
      <c r="U220" s="22"/>
      <c r="V220" s="20"/>
      <c r="W220" s="30" t="s">
        <v>7</v>
      </c>
    </row>
    <row r="221" spans="1:23">
      <c r="A221" s="39">
        <v>1</v>
      </c>
      <c r="B221" s="36" t="s">
        <v>312</v>
      </c>
      <c r="C221" s="17" t="s">
        <v>311</v>
      </c>
      <c r="D221" s="18" t="s">
        <v>310</v>
      </c>
      <c r="E221" s="18" t="s">
        <v>55</v>
      </c>
      <c r="F221" s="18" t="s">
        <v>309</v>
      </c>
      <c r="G221" s="19">
        <v>812.59</v>
      </c>
      <c r="H221" s="32" t="s">
        <v>47</v>
      </c>
      <c r="I221" s="18">
        <v>135227</v>
      </c>
      <c r="J221" s="18">
        <v>122760</v>
      </c>
      <c r="K221" s="18">
        <v>122289</v>
      </c>
      <c r="L221" s="18">
        <v>130198.61</v>
      </c>
      <c r="M221" s="18">
        <v>141988.35</v>
      </c>
      <c r="N221" s="18">
        <v>133808.40000000002</v>
      </c>
      <c r="O221" s="18">
        <v>143078.13</v>
      </c>
      <c r="P221" s="18">
        <v>134104.56830000001</v>
      </c>
      <c r="Q221" s="20">
        <f>P221/G221</f>
        <v>165.03349573585697</v>
      </c>
      <c r="R221" s="18">
        <v>37867</v>
      </c>
      <c r="S221" s="18">
        <v>35485</v>
      </c>
      <c r="T221" s="18">
        <v>33609</v>
      </c>
      <c r="U221" s="18">
        <v>34780</v>
      </c>
      <c r="V221" s="20">
        <f>U221/G221</f>
        <v>42.801412766585855</v>
      </c>
      <c r="W221" s="29" t="s">
        <v>25</v>
      </c>
    </row>
    <row r="222" spans="1:23" s="3" customFormat="1" ht="15">
      <c r="A222" s="39" t="s">
        <v>7</v>
      </c>
      <c r="B222" s="37" t="s">
        <v>7</v>
      </c>
      <c r="C222" s="21" t="s">
        <v>274</v>
      </c>
      <c r="D222" s="22" t="s">
        <v>7</v>
      </c>
      <c r="E222" s="22" t="s">
        <v>7</v>
      </c>
      <c r="F222" s="22" t="s">
        <v>7</v>
      </c>
      <c r="G222" s="20" t="s">
        <v>7</v>
      </c>
      <c r="H222" s="32" t="s">
        <v>7</v>
      </c>
      <c r="I222" s="22" t="s">
        <v>7</v>
      </c>
      <c r="J222" s="22" t="s">
        <v>7</v>
      </c>
      <c r="K222" s="22" t="s">
        <v>7</v>
      </c>
      <c r="L222" s="22"/>
      <c r="M222" s="22"/>
      <c r="N222" s="22"/>
      <c r="O222" s="22"/>
      <c r="P222" s="22"/>
      <c r="Q222" s="20"/>
      <c r="R222" s="22" t="s">
        <v>7</v>
      </c>
      <c r="S222" s="22" t="s">
        <v>7</v>
      </c>
      <c r="T222" s="22" t="s">
        <v>7</v>
      </c>
      <c r="U222" s="22"/>
      <c r="V222" s="20"/>
      <c r="W222" s="30" t="s">
        <v>7</v>
      </c>
    </row>
    <row r="223" spans="1:23">
      <c r="A223" s="39">
        <v>1</v>
      </c>
      <c r="B223" s="36" t="s">
        <v>308</v>
      </c>
      <c r="C223" s="17" t="s">
        <v>307</v>
      </c>
      <c r="D223" s="18" t="s">
        <v>306</v>
      </c>
      <c r="E223" s="18" t="s">
        <v>71</v>
      </c>
      <c r="F223" s="18" t="s">
        <v>274</v>
      </c>
      <c r="G223" s="19">
        <v>319.08</v>
      </c>
      <c r="H223" s="32" t="s">
        <v>51</v>
      </c>
      <c r="I223" s="18">
        <v>39997</v>
      </c>
      <c r="J223" s="18">
        <v>52341</v>
      </c>
      <c r="K223" s="18">
        <v>49767</v>
      </c>
      <c r="L223" s="18">
        <v>54522</v>
      </c>
      <c r="M223" s="18">
        <v>41996.85</v>
      </c>
      <c r="N223" s="18">
        <v>57051.69</v>
      </c>
      <c r="O223" s="18">
        <v>58227.39</v>
      </c>
      <c r="P223" s="18">
        <v>56157.66</v>
      </c>
      <c r="Q223" s="20">
        <f t="shared" ref="Q223:Q234" si="16">P223/G223</f>
        <v>175.9986837156826</v>
      </c>
      <c r="R223" s="18">
        <v>17500</v>
      </c>
      <c r="S223" s="18">
        <v>28035</v>
      </c>
      <c r="T223" s="18">
        <v>26686</v>
      </c>
      <c r="U223" s="18">
        <v>29640.401000000002</v>
      </c>
      <c r="V223" s="20">
        <f t="shared" ref="V223:V234" si="17">U223/G223</f>
        <v>92.893321424094282</v>
      </c>
      <c r="W223" s="29" t="s">
        <v>25</v>
      </c>
    </row>
    <row r="224" spans="1:23">
      <c r="A224" s="39">
        <v>2</v>
      </c>
      <c r="B224" s="36" t="s">
        <v>305</v>
      </c>
      <c r="C224" s="17" t="s">
        <v>304</v>
      </c>
      <c r="D224" s="18" t="s">
        <v>303</v>
      </c>
      <c r="E224" s="18" t="s">
        <v>55</v>
      </c>
      <c r="F224" s="18" t="s">
        <v>274</v>
      </c>
      <c r="G224" s="19">
        <v>752.07</v>
      </c>
      <c r="H224" s="32" t="s">
        <v>47</v>
      </c>
      <c r="I224" s="18">
        <v>111856</v>
      </c>
      <c r="J224" s="18">
        <v>103367</v>
      </c>
      <c r="K224" s="18">
        <v>98359</v>
      </c>
      <c r="L224" s="18">
        <v>104546.86</v>
      </c>
      <c r="M224" s="18">
        <v>117448.8</v>
      </c>
      <c r="N224" s="18">
        <v>112670.03000000001</v>
      </c>
      <c r="O224" s="18">
        <v>115080.03</v>
      </c>
      <c r="P224" s="18">
        <v>107683.26580000001</v>
      </c>
      <c r="Q224" s="20">
        <f t="shared" si="16"/>
        <v>143.18250402223197</v>
      </c>
      <c r="R224" s="18">
        <v>60360</v>
      </c>
      <c r="S224" s="18">
        <v>50324</v>
      </c>
      <c r="T224" s="18">
        <v>18943</v>
      </c>
      <c r="U224" s="18">
        <v>31979.555</v>
      </c>
      <c r="V224" s="20">
        <f t="shared" si="17"/>
        <v>42.522045820202905</v>
      </c>
      <c r="W224" s="29" t="s">
        <v>25</v>
      </c>
    </row>
    <row r="225" spans="1:23">
      <c r="A225" s="39">
        <v>3</v>
      </c>
      <c r="B225" s="36" t="s">
        <v>302</v>
      </c>
      <c r="C225" s="17" t="s">
        <v>301</v>
      </c>
      <c r="D225" s="18" t="s">
        <v>300</v>
      </c>
      <c r="E225" s="18" t="s">
        <v>9</v>
      </c>
      <c r="F225" s="18" t="s">
        <v>274</v>
      </c>
      <c r="G225" s="19">
        <v>211.7</v>
      </c>
      <c r="H225" s="32" t="s">
        <v>51</v>
      </c>
      <c r="I225" s="18">
        <v>40208</v>
      </c>
      <c r="J225" s="18">
        <v>28348</v>
      </c>
      <c r="K225" s="18">
        <v>31972</v>
      </c>
      <c r="L225" s="18">
        <v>27075</v>
      </c>
      <c r="M225" s="18">
        <v>42218.400000000001</v>
      </c>
      <c r="N225" s="18">
        <v>30899.320000000003</v>
      </c>
      <c r="O225" s="18">
        <v>37407.24</v>
      </c>
      <c r="P225" s="18">
        <v>27887.25</v>
      </c>
      <c r="Q225" s="20">
        <f t="shared" si="16"/>
        <v>131.73004251299008</v>
      </c>
      <c r="R225" s="18">
        <v>0</v>
      </c>
      <c r="S225" s="18">
        <v>0</v>
      </c>
      <c r="T225" s="18">
        <v>0</v>
      </c>
      <c r="U225" s="18">
        <v>0</v>
      </c>
      <c r="V225" s="20">
        <f t="shared" si="17"/>
        <v>0</v>
      </c>
      <c r="W225" s="29" t="s">
        <v>25</v>
      </c>
    </row>
    <row r="226" spans="1:23">
      <c r="A226" s="39">
        <v>4</v>
      </c>
      <c r="B226" s="36" t="s">
        <v>299</v>
      </c>
      <c r="C226" s="17" t="s">
        <v>298</v>
      </c>
      <c r="D226" s="18" t="s">
        <v>297</v>
      </c>
      <c r="E226" s="18" t="s">
        <v>91</v>
      </c>
      <c r="F226" s="18" t="s">
        <v>274</v>
      </c>
      <c r="G226" s="19">
        <v>25.64</v>
      </c>
      <c r="H226" s="32" t="s">
        <v>34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20">
        <f t="shared" si="16"/>
        <v>0</v>
      </c>
      <c r="R226" s="18">
        <v>9564.3837083177405</v>
      </c>
      <c r="S226" s="18">
        <v>9274.0449029819029</v>
      </c>
      <c r="T226" s="18">
        <v>6788.1780388326115</v>
      </c>
      <c r="U226" s="18">
        <v>5057.9727147686981</v>
      </c>
      <c r="V226" s="20">
        <f t="shared" si="17"/>
        <v>197.26882662904438</v>
      </c>
      <c r="W226" s="29" t="s">
        <v>6</v>
      </c>
    </row>
    <row r="227" spans="1:23">
      <c r="A227" s="39">
        <v>5</v>
      </c>
      <c r="B227" s="36" t="s">
        <v>296</v>
      </c>
      <c r="C227" s="17" t="s">
        <v>295</v>
      </c>
      <c r="D227" s="18" t="s">
        <v>294</v>
      </c>
      <c r="E227" s="18" t="s">
        <v>27</v>
      </c>
      <c r="F227" s="18" t="s">
        <v>274</v>
      </c>
      <c r="G227" s="19">
        <v>213.71</v>
      </c>
      <c r="H227" s="32" t="s">
        <v>51</v>
      </c>
      <c r="I227" s="18">
        <v>103563</v>
      </c>
      <c r="J227" s="18">
        <v>26435</v>
      </c>
      <c r="K227" s="18">
        <v>0</v>
      </c>
      <c r="L227" s="18">
        <v>18440</v>
      </c>
      <c r="M227" s="18">
        <v>108741.15000000001</v>
      </c>
      <c r="N227" s="18">
        <v>28814.15</v>
      </c>
      <c r="O227" s="18">
        <v>0</v>
      </c>
      <c r="P227" s="18">
        <v>18993.2</v>
      </c>
      <c r="Q227" s="20">
        <f t="shared" si="16"/>
        <v>88.873707360441713</v>
      </c>
      <c r="R227" s="18">
        <v>10745</v>
      </c>
      <c r="S227" s="18">
        <v>6107</v>
      </c>
      <c r="T227" s="18">
        <v>0</v>
      </c>
      <c r="U227" s="18">
        <v>9299</v>
      </c>
      <c r="V227" s="20">
        <f t="shared" si="17"/>
        <v>43.512236207945342</v>
      </c>
      <c r="W227" s="29" t="s">
        <v>25</v>
      </c>
    </row>
    <row r="228" spans="1:23">
      <c r="A228" s="39">
        <v>6</v>
      </c>
      <c r="B228" s="36" t="s">
        <v>293</v>
      </c>
      <c r="C228" s="17" t="s">
        <v>292</v>
      </c>
      <c r="D228" s="18" t="s">
        <v>275</v>
      </c>
      <c r="E228" s="18" t="s">
        <v>9</v>
      </c>
      <c r="F228" s="18" t="s">
        <v>274</v>
      </c>
      <c r="G228" s="19">
        <v>233.01</v>
      </c>
      <c r="H228" s="32" t="s">
        <v>51</v>
      </c>
      <c r="I228" s="18">
        <v>81518</v>
      </c>
      <c r="J228" s="18">
        <v>68329</v>
      </c>
      <c r="K228" s="18">
        <v>58762</v>
      </c>
      <c r="L228" s="18">
        <v>59862</v>
      </c>
      <c r="M228" s="18">
        <v>85593.900000000009</v>
      </c>
      <c r="N228" s="18">
        <v>74478.61</v>
      </c>
      <c r="O228" s="18">
        <v>68751.539999999994</v>
      </c>
      <c r="P228" s="18">
        <v>61657.86</v>
      </c>
      <c r="Q228" s="20">
        <f t="shared" si="16"/>
        <v>264.61465173168534</v>
      </c>
      <c r="R228" s="18">
        <v>4555</v>
      </c>
      <c r="S228" s="18">
        <v>4494</v>
      </c>
      <c r="T228" s="18">
        <v>5156</v>
      </c>
      <c r="U228" s="18">
        <v>4086</v>
      </c>
      <c r="V228" s="20">
        <f t="shared" si="17"/>
        <v>17.535728080339901</v>
      </c>
      <c r="W228" s="29" t="s">
        <v>25</v>
      </c>
    </row>
    <row r="229" spans="1:23">
      <c r="A229" s="39">
        <v>7</v>
      </c>
      <c r="B229" s="36" t="s">
        <v>291</v>
      </c>
      <c r="C229" s="17" t="s">
        <v>290</v>
      </c>
      <c r="D229" s="18" t="s">
        <v>289</v>
      </c>
      <c r="E229" s="18" t="s">
        <v>43</v>
      </c>
      <c r="F229" s="18" t="s">
        <v>274</v>
      </c>
      <c r="G229" s="19">
        <v>319.97000000000003</v>
      </c>
      <c r="H229" s="32" t="s">
        <v>51</v>
      </c>
      <c r="I229" s="18">
        <v>75329</v>
      </c>
      <c r="J229" s="18">
        <v>65909</v>
      </c>
      <c r="K229" s="18">
        <v>63331</v>
      </c>
      <c r="L229" s="18">
        <v>68399</v>
      </c>
      <c r="M229" s="18">
        <v>79095.45</v>
      </c>
      <c r="N229" s="18">
        <v>71840.810000000012</v>
      </c>
      <c r="O229" s="18">
        <v>74097.26999999999</v>
      </c>
      <c r="P229" s="18">
        <v>70450.97</v>
      </c>
      <c r="Q229" s="20">
        <f t="shared" si="16"/>
        <v>220.17992311779227</v>
      </c>
      <c r="R229" s="18">
        <v>13311</v>
      </c>
      <c r="S229" s="18">
        <v>14744</v>
      </c>
      <c r="T229" s="18">
        <v>13693</v>
      </c>
      <c r="U229" s="18">
        <v>13351</v>
      </c>
      <c r="V229" s="20">
        <f t="shared" si="17"/>
        <v>41.725786792511798</v>
      </c>
      <c r="W229" s="29" t="s">
        <v>25</v>
      </c>
    </row>
    <row r="230" spans="1:23">
      <c r="A230" s="39">
        <v>8</v>
      </c>
      <c r="B230" s="36" t="s">
        <v>288</v>
      </c>
      <c r="C230" s="17" t="s">
        <v>287</v>
      </c>
      <c r="D230" s="18" t="s">
        <v>278</v>
      </c>
      <c r="E230" s="18" t="s">
        <v>9</v>
      </c>
      <c r="F230" s="18" t="s">
        <v>274</v>
      </c>
      <c r="G230" s="19">
        <v>344.54</v>
      </c>
      <c r="H230" s="32" t="s">
        <v>852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20">
        <f t="shared" si="16"/>
        <v>0</v>
      </c>
      <c r="R230" s="18">
        <v>24003.314324202966</v>
      </c>
      <c r="S230" s="18">
        <v>23074.192585940229</v>
      </c>
      <c r="T230" s="18">
        <v>23713.662126428182</v>
      </c>
      <c r="U230" s="18">
        <v>23481.597567380133</v>
      </c>
      <c r="V230" s="20">
        <f t="shared" si="17"/>
        <v>68.153472941835872</v>
      </c>
      <c r="W230" s="29" t="s">
        <v>6</v>
      </c>
    </row>
    <row r="231" spans="1:23">
      <c r="A231" s="39">
        <v>9</v>
      </c>
      <c r="B231" s="36" t="s">
        <v>286</v>
      </c>
      <c r="C231" s="17" t="s">
        <v>285</v>
      </c>
      <c r="D231" s="18" t="s">
        <v>284</v>
      </c>
      <c r="E231" s="18" t="s">
        <v>63</v>
      </c>
      <c r="F231" s="18" t="s">
        <v>274</v>
      </c>
      <c r="G231" s="19">
        <v>259.8</v>
      </c>
      <c r="H231" s="32" t="s">
        <v>51</v>
      </c>
      <c r="I231" s="18">
        <v>77684</v>
      </c>
      <c r="J231" s="18">
        <v>75899</v>
      </c>
      <c r="K231" s="18">
        <v>69165</v>
      </c>
      <c r="L231" s="18">
        <v>0</v>
      </c>
      <c r="M231" s="18">
        <v>81568.2</v>
      </c>
      <c r="N231" s="18">
        <v>82729.91</v>
      </c>
      <c r="O231" s="18">
        <v>80923.049999999988</v>
      </c>
      <c r="P231" s="18">
        <v>0</v>
      </c>
      <c r="Q231" s="20">
        <f t="shared" si="16"/>
        <v>0</v>
      </c>
      <c r="R231" s="18">
        <v>17849</v>
      </c>
      <c r="S231" s="18">
        <v>16267</v>
      </c>
      <c r="T231" s="18">
        <v>14023</v>
      </c>
      <c r="U231" s="18">
        <v>11093.161</v>
      </c>
      <c r="V231" s="20">
        <f t="shared" si="17"/>
        <v>42.69884911470362</v>
      </c>
      <c r="W231" s="29" t="s">
        <v>25</v>
      </c>
    </row>
    <row r="232" spans="1:23">
      <c r="A232" s="39">
        <v>10</v>
      </c>
      <c r="B232" s="36" t="s">
        <v>283</v>
      </c>
      <c r="C232" s="17" t="s">
        <v>282</v>
      </c>
      <c r="D232" s="18" t="s">
        <v>281</v>
      </c>
      <c r="E232" s="18" t="s">
        <v>39</v>
      </c>
      <c r="F232" s="18" t="s">
        <v>274</v>
      </c>
      <c r="G232" s="19">
        <v>513.80999999999995</v>
      </c>
      <c r="H232" s="32" t="s">
        <v>51</v>
      </c>
      <c r="I232" s="18">
        <v>43425.827260600345</v>
      </c>
      <c r="J232" s="18">
        <v>37562.062011594528</v>
      </c>
      <c r="K232" s="18">
        <v>37180.931403021918</v>
      </c>
      <c r="L232" s="18">
        <v>38673.881781929762</v>
      </c>
      <c r="M232" s="18">
        <v>45597.118623630362</v>
      </c>
      <c r="N232" s="18">
        <v>40942.647592638037</v>
      </c>
      <c r="O232" s="18">
        <v>43501.689741535643</v>
      </c>
      <c r="P232" s="18">
        <v>39834.098235387653</v>
      </c>
      <c r="Q232" s="20">
        <f t="shared" si="16"/>
        <v>77.526903398897758</v>
      </c>
      <c r="R232" s="18">
        <v>13843.188398237759</v>
      </c>
      <c r="S232" s="18">
        <v>13547.511065415765</v>
      </c>
      <c r="T232" s="18">
        <v>13235.324533511941</v>
      </c>
      <c r="U232" s="18">
        <v>11440.035470986399</v>
      </c>
      <c r="V232" s="20">
        <f t="shared" si="17"/>
        <v>22.265108641300092</v>
      </c>
      <c r="W232" s="29" t="s">
        <v>6</v>
      </c>
    </row>
    <row r="233" spans="1:23">
      <c r="A233" s="39">
        <v>11</v>
      </c>
      <c r="B233" s="36" t="s">
        <v>280</v>
      </c>
      <c r="C233" s="17" t="s">
        <v>279</v>
      </c>
      <c r="D233" s="18" t="s">
        <v>278</v>
      </c>
      <c r="E233" s="18" t="s">
        <v>9</v>
      </c>
      <c r="F233" s="18" t="s">
        <v>274</v>
      </c>
      <c r="G233" s="19">
        <v>56.32</v>
      </c>
      <c r="H233" s="32" t="s">
        <v>852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20">
        <f t="shared" si="16"/>
        <v>0</v>
      </c>
      <c r="R233" s="18">
        <v>3923.6856757970363</v>
      </c>
      <c r="S233" s="18">
        <v>3771.8074140597714</v>
      </c>
      <c r="T233" s="18">
        <v>3876.3378735718202</v>
      </c>
      <c r="U233" s="18">
        <v>3838.4034326198671</v>
      </c>
      <c r="V233" s="20">
        <f t="shared" si="17"/>
        <v>68.153470039415254</v>
      </c>
      <c r="W233" s="29" t="s">
        <v>6</v>
      </c>
    </row>
    <row r="234" spans="1:23">
      <c r="A234" s="39">
        <v>12</v>
      </c>
      <c r="B234" s="36" t="s">
        <v>277</v>
      </c>
      <c r="C234" s="17" t="s">
        <v>276</v>
      </c>
      <c r="D234" s="18" t="s">
        <v>275</v>
      </c>
      <c r="E234" s="18" t="s">
        <v>9</v>
      </c>
      <c r="F234" s="18" t="s">
        <v>274</v>
      </c>
      <c r="G234" s="19">
        <v>474.99</v>
      </c>
      <c r="H234" s="32" t="s">
        <v>51</v>
      </c>
      <c r="I234" s="18">
        <v>69963</v>
      </c>
      <c r="J234" s="18">
        <v>63134</v>
      </c>
      <c r="K234" s="18">
        <v>59950</v>
      </c>
      <c r="L234" s="18">
        <v>54288</v>
      </c>
      <c r="M234" s="18">
        <v>73461.150000000009</v>
      </c>
      <c r="N234" s="18">
        <v>68816.060000000012</v>
      </c>
      <c r="O234" s="18">
        <v>70141.5</v>
      </c>
      <c r="P234" s="18">
        <v>55916.639999999999</v>
      </c>
      <c r="Q234" s="20">
        <f t="shared" si="16"/>
        <v>117.72172045727278</v>
      </c>
      <c r="R234" s="18">
        <v>4664</v>
      </c>
      <c r="S234" s="18">
        <v>6077</v>
      </c>
      <c r="T234" s="18">
        <v>6084</v>
      </c>
      <c r="U234" s="18">
        <v>4182</v>
      </c>
      <c r="V234" s="20">
        <f t="shared" si="17"/>
        <v>8.8043958820185679</v>
      </c>
      <c r="W234" s="29" t="s">
        <v>25</v>
      </c>
    </row>
    <row r="235" spans="1:23" s="3" customFormat="1" ht="15">
      <c r="A235" s="39" t="s">
        <v>7</v>
      </c>
      <c r="B235" s="37" t="s">
        <v>7</v>
      </c>
      <c r="C235" s="21" t="s">
        <v>244</v>
      </c>
      <c r="D235" s="22" t="s">
        <v>7</v>
      </c>
      <c r="E235" s="22" t="s">
        <v>7</v>
      </c>
      <c r="F235" s="22" t="s">
        <v>7</v>
      </c>
      <c r="G235" s="20" t="s">
        <v>7</v>
      </c>
      <c r="H235" s="32" t="s">
        <v>7</v>
      </c>
      <c r="I235" s="22" t="s">
        <v>7</v>
      </c>
      <c r="J235" s="22" t="s">
        <v>7</v>
      </c>
      <c r="K235" s="22" t="s">
        <v>7</v>
      </c>
      <c r="L235" s="22"/>
      <c r="M235" s="22"/>
      <c r="N235" s="22"/>
      <c r="O235" s="22"/>
      <c r="P235" s="22"/>
      <c r="Q235" s="20"/>
      <c r="R235" s="22" t="s">
        <v>7</v>
      </c>
      <c r="S235" s="22" t="s">
        <v>7</v>
      </c>
      <c r="T235" s="22" t="s">
        <v>7</v>
      </c>
      <c r="U235" s="22"/>
      <c r="V235" s="20"/>
      <c r="W235" s="30" t="s">
        <v>7</v>
      </c>
    </row>
    <row r="236" spans="1:23">
      <c r="A236" s="39">
        <v>1</v>
      </c>
      <c r="B236" s="36" t="s">
        <v>273</v>
      </c>
      <c r="C236" s="17" t="s">
        <v>272</v>
      </c>
      <c r="D236" s="18" t="s">
        <v>72</v>
      </c>
      <c r="E236" s="18" t="s">
        <v>71</v>
      </c>
      <c r="F236" s="18" t="s">
        <v>250</v>
      </c>
      <c r="G236" s="19">
        <v>73.77</v>
      </c>
      <c r="H236" s="32" t="s">
        <v>854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20">
        <f t="shared" ref="Q236:Q247" si="18">P236/G236</f>
        <v>0</v>
      </c>
      <c r="R236" s="18">
        <v>2184.1053807022627</v>
      </c>
      <c r="S236" s="18">
        <v>2078.0324661896689</v>
      </c>
      <c r="T236" s="18">
        <v>2139.3066090409034</v>
      </c>
      <c r="U236" s="18">
        <v>2311.267439310885</v>
      </c>
      <c r="V236" s="20">
        <f t="shared" ref="V236:V247" si="19">U236/G236</f>
        <v>31.330723048812324</v>
      </c>
      <c r="W236" s="29" t="s">
        <v>6</v>
      </c>
    </row>
    <row r="237" spans="1:23">
      <c r="A237" s="39">
        <v>2</v>
      </c>
      <c r="B237" s="36" t="s">
        <v>271</v>
      </c>
      <c r="C237" s="17" t="s">
        <v>270</v>
      </c>
      <c r="D237" s="18" t="s">
        <v>72</v>
      </c>
      <c r="E237" s="18" t="s">
        <v>71</v>
      </c>
      <c r="F237" s="18" t="s">
        <v>250</v>
      </c>
      <c r="G237" s="19">
        <v>489.62</v>
      </c>
      <c r="H237" s="32" t="s">
        <v>854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20">
        <f t="shared" si="18"/>
        <v>0</v>
      </c>
      <c r="R237" s="18">
        <v>14496.159366943768</v>
      </c>
      <c r="S237" s="18">
        <v>13792.141196906408</v>
      </c>
      <c r="T237" s="18">
        <v>14198.824751506128</v>
      </c>
      <c r="U237" s="18">
        <v>15340.14861915949</v>
      </c>
      <c r="V237" s="20">
        <f t="shared" si="19"/>
        <v>31.330723048812324</v>
      </c>
      <c r="W237" s="29" t="s">
        <v>6</v>
      </c>
    </row>
    <row r="238" spans="1:23">
      <c r="A238" s="39">
        <v>3</v>
      </c>
      <c r="B238" s="36" t="s">
        <v>269</v>
      </c>
      <c r="C238" s="6" t="s">
        <v>833</v>
      </c>
      <c r="D238" s="18" t="s">
        <v>268</v>
      </c>
      <c r="E238" s="18" t="s">
        <v>91</v>
      </c>
      <c r="F238" s="18" t="s">
        <v>245</v>
      </c>
      <c r="G238" s="19">
        <v>14.16</v>
      </c>
      <c r="H238" s="32" t="s">
        <v>34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20">
        <f t="shared" si="18"/>
        <v>0</v>
      </c>
      <c r="R238" s="18">
        <v>146.05750135446328</v>
      </c>
      <c r="S238" s="18">
        <v>147.41717563806844</v>
      </c>
      <c r="T238" s="18">
        <v>138.87756126396332</v>
      </c>
      <c r="U238" s="18">
        <v>154.10799440186807</v>
      </c>
      <c r="V238" s="20">
        <f t="shared" si="19"/>
        <v>10.883332937985033</v>
      </c>
      <c r="W238" s="29" t="s">
        <v>6</v>
      </c>
    </row>
    <row r="239" spans="1:23">
      <c r="A239" s="39">
        <v>4</v>
      </c>
      <c r="B239" s="36" t="s">
        <v>267</v>
      </c>
      <c r="C239" s="6" t="s">
        <v>806</v>
      </c>
      <c r="D239" s="18" t="s">
        <v>266</v>
      </c>
      <c r="E239" s="18" t="s">
        <v>59</v>
      </c>
      <c r="F239" s="18" t="s">
        <v>245</v>
      </c>
      <c r="G239" s="19">
        <v>74.72</v>
      </c>
      <c r="H239" s="32" t="s">
        <v>34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20">
        <f t="shared" si="18"/>
        <v>0</v>
      </c>
      <c r="R239" s="18">
        <v>1256.0134113816632</v>
      </c>
      <c r="S239" s="18">
        <v>1097.0545114474733</v>
      </c>
      <c r="T239" s="18">
        <v>1093.586505489938</v>
      </c>
      <c r="U239" s="18">
        <v>1066.2177271310311</v>
      </c>
      <c r="V239" s="20">
        <f t="shared" si="19"/>
        <v>14.26950919607911</v>
      </c>
      <c r="W239" s="29" t="s">
        <v>6</v>
      </c>
    </row>
    <row r="240" spans="1:23">
      <c r="A240" s="39">
        <v>5</v>
      </c>
      <c r="B240" s="36" t="s">
        <v>265</v>
      </c>
      <c r="C240" s="17" t="s">
        <v>264</v>
      </c>
      <c r="D240" s="18" t="s">
        <v>263</v>
      </c>
      <c r="E240" s="18" t="s">
        <v>63</v>
      </c>
      <c r="F240" s="18" t="s">
        <v>245</v>
      </c>
      <c r="G240" s="19">
        <v>80.81</v>
      </c>
      <c r="H240" s="32" t="s">
        <v>51</v>
      </c>
      <c r="I240" s="18">
        <v>6614.3990621940129</v>
      </c>
      <c r="J240" s="18">
        <v>5832.4352394892148</v>
      </c>
      <c r="K240" s="18">
        <v>5353.3211357061627</v>
      </c>
      <c r="L240" s="18">
        <v>5784.7302449526542</v>
      </c>
      <c r="M240" s="18">
        <v>6945.1190153037141</v>
      </c>
      <c r="N240" s="18">
        <v>6357.3544110432449</v>
      </c>
      <c r="O240" s="18">
        <v>6263.3857287762103</v>
      </c>
      <c r="P240" s="18">
        <v>5958.2721523012342</v>
      </c>
      <c r="Q240" s="20">
        <f t="shared" si="18"/>
        <v>73.731866752892387</v>
      </c>
      <c r="R240" s="18">
        <v>1240.5018711520256</v>
      </c>
      <c r="S240" s="18">
        <v>1285.8478274972178</v>
      </c>
      <c r="T240" s="18">
        <v>1488.8152141080404</v>
      </c>
      <c r="U240" s="18">
        <v>1402.9693638133797</v>
      </c>
      <c r="V240" s="20">
        <f t="shared" si="19"/>
        <v>17.361333545518868</v>
      </c>
      <c r="W240" s="29" t="s">
        <v>6</v>
      </c>
    </row>
    <row r="241" spans="1:23">
      <c r="A241" s="39">
        <v>6</v>
      </c>
      <c r="B241" s="36" t="s">
        <v>262</v>
      </c>
      <c r="C241" s="17" t="s">
        <v>261</v>
      </c>
      <c r="D241" s="18" t="s">
        <v>214</v>
      </c>
      <c r="E241" s="18" t="s">
        <v>71</v>
      </c>
      <c r="F241" s="18" t="s">
        <v>250</v>
      </c>
      <c r="G241" s="19">
        <v>50.68</v>
      </c>
      <c r="H241" s="32" t="s">
        <v>34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20">
        <f t="shared" si="18"/>
        <v>0</v>
      </c>
      <c r="R241" s="18">
        <v>875.6540686938323</v>
      </c>
      <c r="S241" s="18">
        <v>770.21371414502028</v>
      </c>
      <c r="T241" s="18">
        <v>973.13960359473094</v>
      </c>
      <c r="U241" s="18">
        <v>751.1845377323649</v>
      </c>
      <c r="V241" s="20">
        <f t="shared" si="19"/>
        <v>14.822110057860396</v>
      </c>
      <c r="W241" s="29" t="s">
        <v>6</v>
      </c>
    </row>
    <row r="242" spans="1:23">
      <c r="A242" s="39">
        <v>7</v>
      </c>
      <c r="B242" s="36" t="s">
        <v>260</v>
      </c>
      <c r="C242" s="17" t="s">
        <v>259</v>
      </c>
      <c r="D242" s="18" t="s">
        <v>64</v>
      </c>
      <c r="E242" s="18" t="s">
        <v>63</v>
      </c>
      <c r="F242" s="18" t="s">
        <v>245</v>
      </c>
      <c r="G242" s="19">
        <v>15.28</v>
      </c>
      <c r="H242" s="33" t="s">
        <v>34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20">
        <f t="shared" si="18"/>
        <v>0</v>
      </c>
      <c r="R242" s="18">
        <v>2574.0442367081214</v>
      </c>
      <c r="S242" s="18">
        <v>3206.8742175110597</v>
      </c>
      <c r="T242" s="18">
        <v>3541.2716801602542</v>
      </c>
      <c r="U242" s="18">
        <v>2575.0692376262418</v>
      </c>
      <c r="V242" s="20">
        <f t="shared" si="19"/>
        <v>168.52547366663887</v>
      </c>
      <c r="W242" s="29" t="s">
        <v>6</v>
      </c>
    </row>
    <row r="243" spans="1:23">
      <c r="A243" s="39">
        <v>8</v>
      </c>
      <c r="B243" s="36" t="s">
        <v>258</v>
      </c>
      <c r="C243" s="17" t="s">
        <v>257</v>
      </c>
      <c r="D243" s="18" t="s">
        <v>64</v>
      </c>
      <c r="E243" s="18" t="s">
        <v>63</v>
      </c>
      <c r="F243" s="18" t="s">
        <v>250</v>
      </c>
      <c r="G243" s="19">
        <v>17.05</v>
      </c>
      <c r="H243" s="33" t="s">
        <v>790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20">
        <f t="shared" si="18"/>
        <v>0</v>
      </c>
      <c r="R243" s="18">
        <v>2872.2155913529764</v>
      </c>
      <c r="S243" s="18">
        <v>3578.3511393038984</v>
      </c>
      <c r="T243" s="18">
        <v>3951.4844336866713</v>
      </c>
      <c r="U243" s="18">
        <v>2873.3593260161929</v>
      </c>
      <c r="V243" s="20">
        <f t="shared" si="19"/>
        <v>168.52547366663887</v>
      </c>
      <c r="W243" s="29" t="s">
        <v>6</v>
      </c>
    </row>
    <row r="244" spans="1:23">
      <c r="A244" s="39">
        <v>9</v>
      </c>
      <c r="B244" s="36" t="s">
        <v>256</v>
      </c>
      <c r="C244" s="17" t="s">
        <v>255</v>
      </c>
      <c r="D244" s="18" t="s">
        <v>254</v>
      </c>
      <c r="E244" s="18" t="s">
        <v>43</v>
      </c>
      <c r="F244" s="18" t="s">
        <v>245</v>
      </c>
      <c r="G244" s="19">
        <v>33.35</v>
      </c>
      <c r="H244" s="32" t="s">
        <v>34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20">
        <f t="shared" si="18"/>
        <v>0</v>
      </c>
      <c r="R244" s="18">
        <v>454.02814632182998</v>
      </c>
      <c r="S244" s="18">
        <v>480.15058890728596</v>
      </c>
      <c r="T244" s="18">
        <v>447.25640543621557</v>
      </c>
      <c r="U244" s="18">
        <v>467.97499477611404</v>
      </c>
      <c r="V244" s="20">
        <f t="shared" si="19"/>
        <v>14.032233726420211</v>
      </c>
      <c r="W244" s="29" t="s">
        <v>6</v>
      </c>
    </row>
    <row r="245" spans="1:23">
      <c r="A245" s="39">
        <v>10</v>
      </c>
      <c r="B245" s="36" t="s">
        <v>253</v>
      </c>
      <c r="C245" s="17" t="s">
        <v>252</v>
      </c>
      <c r="D245" s="18" t="s">
        <v>251</v>
      </c>
      <c r="E245" s="18" t="s">
        <v>59</v>
      </c>
      <c r="F245" s="18" t="s">
        <v>250</v>
      </c>
      <c r="G245" s="19">
        <v>99.89</v>
      </c>
      <c r="H245" s="32" t="s">
        <v>47</v>
      </c>
      <c r="I245" s="18">
        <v>5923.3266983465664</v>
      </c>
      <c r="J245" s="18">
        <v>5092.8045384792167</v>
      </c>
      <c r="K245" s="18">
        <v>4724.4679852621748</v>
      </c>
      <c r="L245" s="18">
        <v>4894.6919513038929</v>
      </c>
      <c r="M245" s="18">
        <v>6219.4930332638951</v>
      </c>
      <c r="N245" s="18">
        <v>5551.1569469423466</v>
      </c>
      <c r="O245" s="18">
        <v>5527.6275427567443</v>
      </c>
      <c r="P245" s="18">
        <v>5041.5327098430098</v>
      </c>
      <c r="Q245" s="20">
        <f t="shared" si="18"/>
        <v>50.470845027960856</v>
      </c>
      <c r="R245" s="18">
        <v>1623.4997615358575</v>
      </c>
      <c r="S245" s="18">
        <v>1597.6307957288973</v>
      </c>
      <c r="T245" s="18">
        <v>1506.0033137866872</v>
      </c>
      <c r="U245" s="18">
        <v>1525.7999841847616</v>
      </c>
      <c r="V245" s="20">
        <f t="shared" si="19"/>
        <v>15.274802124184218</v>
      </c>
      <c r="W245" s="29" t="s">
        <v>6</v>
      </c>
    </row>
    <row r="246" spans="1:23">
      <c r="A246" s="39">
        <v>11</v>
      </c>
      <c r="B246" s="36" t="s">
        <v>249</v>
      </c>
      <c r="C246" s="6" t="s">
        <v>828</v>
      </c>
      <c r="D246" s="23" t="s">
        <v>628</v>
      </c>
      <c r="E246" s="18" t="s">
        <v>59</v>
      </c>
      <c r="F246" s="18" t="s">
        <v>245</v>
      </c>
      <c r="G246" s="19">
        <v>14.95</v>
      </c>
      <c r="H246" s="32" t="s">
        <v>34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20">
        <f t="shared" si="18"/>
        <v>0</v>
      </c>
      <c r="R246" s="18">
        <v>2000.544796765269</v>
      </c>
      <c r="S246" s="18">
        <v>1553.6991913173015</v>
      </c>
      <c r="T246" s="18">
        <v>1750.9539263673121</v>
      </c>
      <c r="U246" s="18">
        <v>1901.5992764417961</v>
      </c>
      <c r="V246" s="20">
        <f t="shared" si="19"/>
        <v>127.19727601617366</v>
      </c>
      <c r="W246" s="29" t="s">
        <v>6</v>
      </c>
    </row>
    <row r="247" spans="1:23">
      <c r="A247" s="39">
        <v>12</v>
      </c>
      <c r="B247" s="36" t="s">
        <v>248</v>
      </c>
      <c r="C247" s="17" t="s">
        <v>247</v>
      </c>
      <c r="D247" s="18" t="s">
        <v>246</v>
      </c>
      <c r="E247" s="18" t="s">
        <v>59</v>
      </c>
      <c r="F247" s="18" t="s">
        <v>245</v>
      </c>
      <c r="G247" s="19">
        <v>20.010000000000002</v>
      </c>
      <c r="H247" s="32" t="s">
        <v>51</v>
      </c>
      <c r="I247" s="18">
        <v>36365.087468893318</v>
      </c>
      <c r="J247" s="18">
        <v>2507.2275260679103</v>
      </c>
      <c r="K247" s="18">
        <v>2383.808588528063</v>
      </c>
      <c r="L247" s="18">
        <v>2607.2301996997303</v>
      </c>
      <c r="M247" s="18">
        <v>38183.341842337984</v>
      </c>
      <c r="N247" s="18">
        <v>2732.8780034140223</v>
      </c>
      <c r="O247" s="18">
        <v>2789.0560485778333</v>
      </c>
      <c r="P247" s="18">
        <v>2685.4471056907223</v>
      </c>
      <c r="Q247" s="20">
        <f t="shared" si="18"/>
        <v>134.205252658207</v>
      </c>
      <c r="R247" s="18">
        <v>495.85687843201777</v>
      </c>
      <c r="S247" s="18">
        <v>585.57121115521454</v>
      </c>
      <c r="T247" s="18">
        <v>575.69440388293606</v>
      </c>
      <c r="U247" s="18">
        <v>646.02550233428633</v>
      </c>
      <c r="V247" s="20">
        <f t="shared" si="19"/>
        <v>32.285132550439094</v>
      </c>
      <c r="W247" s="29" t="s">
        <v>6</v>
      </c>
    </row>
    <row r="248" spans="1:23" s="3" customFormat="1" ht="15" customHeight="1">
      <c r="A248" s="39" t="s">
        <v>7</v>
      </c>
      <c r="B248" s="37" t="s">
        <v>7</v>
      </c>
      <c r="C248" s="21" t="s">
        <v>5</v>
      </c>
      <c r="D248" s="22"/>
      <c r="E248" s="22" t="s">
        <v>7</v>
      </c>
      <c r="F248" s="22" t="s">
        <v>7</v>
      </c>
      <c r="G248" s="20" t="s">
        <v>7</v>
      </c>
      <c r="H248" s="32" t="s">
        <v>7</v>
      </c>
      <c r="I248" s="22" t="s">
        <v>7</v>
      </c>
      <c r="J248" s="22" t="s">
        <v>7</v>
      </c>
      <c r="K248" s="22" t="s">
        <v>7</v>
      </c>
      <c r="L248" s="22"/>
      <c r="M248" s="22"/>
      <c r="N248" s="22"/>
      <c r="O248" s="22"/>
      <c r="P248" s="22"/>
      <c r="Q248" s="20"/>
      <c r="R248" s="22" t="s">
        <v>7</v>
      </c>
      <c r="S248" s="22" t="s">
        <v>7</v>
      </c>
      <c r="T248" s="22" t="s">
        <v>7</v>
      </c>
      <c r="U248" s="22"/>
      <c r="V248" s="20"/>
      <c r="W248" s="30" t="s">
        <v>7</v>
      </c>
    </row>
    <row r="249" spans="1:23" ht="14.25" customHeight="1">
      <c r="A249" s="39">
        <v>1</v>
      </c>
      <c r="B249" s="36" t="s">
        <v>243</v>
      </c>
      <c r="C249" s="17" t="s">
        <v>242</v>
      </c>
      <c r="D249" s="18" t="s">
        <v>241</v>
      </c>
      <c r="E249" s="18" t="s">
        <v>19</v>
      </c>
      <c r="F249" s="18" t="s">
        <v>26</v>
      </c>
      <c r="G249" s="19">
        <v>0</v>
      </c>
      <c r="H249" s="32" t="s">
        <v>34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20">
        <v>0</v>
      </c>
      <c r="R249" s="18">
        <v>3803</v>
      </c>
      <c r="S249" s="18">
        <v>2597</v>
      </c>
      <c r="T249" s="18">
        <v>2971</v>
      </c>
      <c r="U249" s="18">
        <v>3988</v>
      </c>
      <c r="V249" s="20"/>
      <c r="W249" s="29" t="s">
        <v>25</v>
      </c>
    </row>
    <row r="250" spans="1:23" ht="14.25" customHeight="1">
      <c r="A250" s="39">
        <v>2</v>
      </c>
      <c r="B250" s="36" t="s">
        <v>240</v>
      </c>
      <c r="C250" s="17" t="s">
        <v>239</v>
      </c>
      <c r="D250" s="18" t="s">
        <v>238</v>
      </c>
      <c r="E250" s="18" t="s">
        <v>71</v>
      </c>
      <c r="F250" s="18" t="s">
        <v>26</v>
      </c>
      <c r="G250" s="19">
        <v>0</v>
      </c>
      <c r="H250" s="32" t="s">
        <v>34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20">
        <v>0</v>
      </c>
      <c r="R250" s="18">
        <v>1577</v>
      </c>
      <c r="S250" s="18">
        <v>871</v>
      </c>
      <c r="T250" s="18">
        <v>422</v>
      </c>
      <c r="U250" s="18">
        <v>886.10500000000002</v>
      </c>
      <c r="V250" s="20"/>
      <c r="W250" s="29" t="s">
        <v>25</v>
      </c>
    </row>
    <row r="251" spans="1:23" ht="14.25" customHeight="1">
      <c r="A251" s="39">
        <v>3</v>
      </c>
      <c r="B251" s="36" t="s">
        <v>237</v>
      </c>
      <c r="C251" s="17" t="s">
        <v>236</v>
      </c>
      <c r="D251" s="18" t="s">
        <v>235</v>
      </c>
      <c r="E251" s="18" t="s">
        <v>19</v>
      </c>
      <c r="F251" s="18" t="s">
        <v>26</v>
      </c>
      <c r="G251" s="19">
        <v>0</v>
      </c>
      <c r="H251" s="32" t="s">
        <v>34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20">
        <v>0</v>
      </c>
      <c r="R251" s="18">
        <v>8768</v>
      </c>
      <c r="S251" s="18">
        <v>198</v>
      </c>
      <c r="T251" s="18">
        <v>9000</v>
      </c>
      <c r="U251" s="18">
        <v>4776.58</v>
      </c>
      <c r="V251" s="20"/>
      <c r="W251" s="29" t="s">
        <v>25</v>
      </c>
    </row>
    <row r="252" spans="1:23" ht="14.25" customHeight="1">
      <c r="A252" s="39">
        <v>4</v>
      </c>
      <c r="B252" s="36" t="s">
        <v>234</v>
      </c>
      <c r="C252" s="17" t="s">
        <v>233</v>
      </c>
      <c r="D252" s="18" t="s">
        <v>232</v>
      </c>
      <c r="E252" s="18" t="s">
        <v>71</v>
      </c>
      <c r="F252" s="18" t="s">
        <v>26</v>
      </c>
      <c r="G252" s="19">
        <v>0</v>
      </c>
      <c r="H252" s="32" t="s">
        <v>34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20">
        <v>0</v>
      </c>
      <c r="R252" s="18">
        <v>1844</v>
      </c>
      <c r="S252" s="18">
        <v>3046</v>
      </c>
      <c r="T252" s="18">
        <v>9411</v>
      </c>
      <c r="U252" s="18">
        <v>8074.7110000000002</v>
      </c>
      <c r="V252" s="20"/>
      <c r="W252" s="29" t="s">
        <v>25</v>
      </c>
    </row>
    <row r="253" spans="1:23" ht="14.25" customHeight="1">
      <c r="A253" s="39">
        <v>5</v>
      </c>
      <c r="B253" s="36" t="s">
        <v>231</v>
      </c>
      <c r="C253" s="17" t="s">
        <v>230</v>
      </c>
      <c r="D253" s="18" t="s">
        <v>229</v>
      </c>
      <c r="E253" s="18" t="s">
        <v>80</v>
      </c>
      <c r="F253" s="18" t="s">
        <v>26</v>
      </c>
      <c r="G253" s="19">
        <v>0</v>
      </c>
      <c r="H253" s="32" t="s">
        <v>34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20">
        <v>0</v>
      </c>
      <c r="R253" s="18">
        <v>14905</v>
      </c>
      <c r="S253" s="18">
        <v>10404</v>
      </c>
      <c r="T253" s="18">
        <v>13718</v>
      </c>
      <c r="U253" s="18">
        <v>7104</v>
      </c>
      <c r="V253" s="20"/>
      <c r="W253" s="29" t="s">
        <v>25</v>
      </c>
    </row>
    <row r="254" spans="1:23">
      <c r="A254" s="39">
        <v>6</v>
      </c>
      <c r="B254" s="36" t="s">
        <v>228</v>
      </c>
      <c r="C254" s="17" t="s">
        <v>227</v>
      </c>
      <c r="D254" s="18" t="s">
        <v>226</v>
      </c>
      <c r="E254" s="18" t="s">
        <v>55</v>
      </c>
      <c r="F254" s="18" t="s">
        <v>26</v>
      </c>
      <c r="G254" s="19">
        <v>0</v>
      </c>
      <c r="H254" s="32" t="s">
        <v>34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20">
        <v>0</v>
      </c>
      <c r="R254" s="18">
        <v>550</v>
      </c>
      <c r="S254" s="18">
        <v>147</v>
      </c>
      <c r="T254" s="18">
        <v>0</v>
      </c>
      <c r="U254" s="18">
        <v>899.08699999999999</v>
      </c>
      <c r="V254" s="20"/>
      <c r="W254" s="29" t="s">
        <v>25</v>
      </c>
    </row>
    <row r="255" spans="1:23">
      <c r="A255" s="39">
        <v>7</v>
      </c>
      <c r="B255" s="36" t="s">
        <v>225</v>
      </c>
      <c r="C255" s="17" t="s">
        <v>224</v>
      </c>
      <c r="D255" s="18" t="s">
        <v>223</v>
      </c>
      <c r="E255" s="18" t="s">
        <v>19</v>
      </c>
      <c r="F255" s="18" t="s">
        <v>26</v>
      </c>
      <c r="G255" s="19">
        <v>0</v>
      </c>
      <c r="H255" s="32" t="s">
        <v>34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20">
        <v>0</v>
      </c>
      <c r="R255" s="23">
        <v>8526</v>
      </c>
      <c r="S255" s="23">
        <v>73</v>
      </c>
      <c r="T255" s="23">
        <v>7945</v>
      </c>
      <c r="U255" s="23">
        <v>5637</v>
      </c>
      <c r="V255" s="20"/>
      <c r="W255" s="29" t="s">
        <v>25</v>
      </c>
    </row>
    <row r="256" spans="1:23">
      <c r="A256" s="39">
        <v>8</v>
      </c>
      <c r="B256" s="36" t="s">
        <v>222</v>
      </c>
      <c r="C256" s="17" t="s">
        <v>221</v>
      </c>
      <c r="D256" s="18" t="s">
        <v>220</v>
      </c>
      <c r="E256" s="18" t="s">
        <v>55</v>
      </c>
      <c r="F256" s="18" t="s">
        <v>26</v>
      </c>
      <c r="G256" s="19">
        <v>0</v>
      </c>
      <c r="H256" s="32" t="s">
        <v>34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20">
        <v>0</v>
      </c>
      <c r="R256" s="18">
        <v>9314</v>
      </c>
      <c r="S256" s="18">
        <v>2531</v>
      </c>
      <c r="T256" s="18">
        <v>2449</v>
      </c>
      <c r="U256" s="18">
        <v>3603</v>
      </c>
      <c r="V256" s="20"/>
      <c r="W256" s="29" t="s">
        <v>25</v>
      </c>
    </row>
    <row r="257" spans="1:23">
      <c r="A257" s="39">
        <v>9</v>
      </c>
      <c r="B257" s="36" t="s">
        <v>219</v>
      </c>
      <c r="C257" s="17" t="s">
        <v>218</v>
      </c>
      <c r="D257" s="18" t="s">
        <v>217</v>
      </c>
      <c r="E257" s="18" t="s">
        <v>71</v>
      </c>
      <c r="F257" s="18" t="s">
        <v>26</v>
      </c>
      <c r="G257" s="19">
        <v>0</v>
      </c>
      <c r="H257" s="32" t="s">
        <v>34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20">
        <v>0</v>
      </c>
      <c r="R257" s="18">
        <v>283441</v>
      </c>
      <c r="S257" s="18">
        <v>279337</v>
      </c>
      <c r="T257" s="18">
        <v>309825</v>
      </c>
      <c r="U257" s="18">
        <v>239358.125</v>
      </c>
      <c r="V257" s="20"/>
      <c r="W257" s="29" t="s">
        <v>25</v>
      </c>
    </row>
    <row r="258" spans="1:23">
      <c r="A258" s="39">
        <v>10</v>
      </c>
      <c r="B258" s="36" t="s">
        <v>213</v>
      </c>
      <c r="C258" s="17" t="s">
        <v>212</v>
      </c>
      <c r="D258" s="18" t="s">
        <v>211</v>
      </c>
      <c r="E258" s="18" t="s">
        <v>80</v>
      </c>
      <c r="F258" s="18" t="s">
        <v>26</v>
      </c>
      <c r="G258" s="19">
        <v>0</v>
      </c>
      <c r="H258" s="32" t="s">
        <v>34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20">
        <v>0</v>
      </c>
      <c r="R258" s="18">
        <v>14224</v>
      </c>
      <c r="S258" s="18">
        <v>19929</v>
      </c>
      <c r="T258" s="18">
        <v>17861</v>
      </c>
      <c r="U258" s="18">
        <v>19900</v>
      </c>
      <c r="V258" s="20"/>
      <c r="W258" s="29" t="s">
        <v>25</v>
      </c>
    </row>
    <row r="259" spans="1:23">
      <c r="A259" s="39">
        <v>11</v>
      </c>
      <c r="B259" s="36" t="s">
        <v>210</v>
      </c>
      <c r="C259" s="17" t="s">
        <v>209</v>
      </c>
      <c r="D259" s="18" t="s">
        <v>208</v>
      </c>
      <c r="E259" s="18" t="s">
        <v>80</v>
      </c>
      <c r="F259" s="18" t="s">
        <v>18</v>
      </c>
      <c r="G259" s="19">
        <v>206.1</v>
      </c>
      <c r="H259" s="32" t="s">
        <v>47</v>
      </c>
      <c r="I259" s="18">
        <v>22356</v>
      </c>
      <c r="J259" s="18">
        <v>21490</v>
      </c>
      <c r="K259" s="18">
        <v>19989</v>
      </c>
      <c r="L259" s="18">
        <v>20461.990000000002</v>
      </c>
      <c r="M259" s="18">
        <v>23473.8</v>
      </c>
      <c r="N259" s="18">
        <v>23424.100000000002</v>
      </c>
      <c r="O259" s="18">
        <v>23387.129999999997</v>
      </c>
      <c r="P259" s="18">
        <v>21075.849700000002</v>
      </c>
      <c r="Q259" s="20">
        <f>P259/G259</f>
        <v>102.26030907326542</v>
      </c>
      <c r="R259" s="18">
        <v>20786.917726108903</v>
      </c>
      <c r="S259" s="18">
        <v>21063.885476638006</v>
      </c>
      <c r="T259" s="18">
        <v>21574.201607293504</v>
      </c>
      <c r="U259" s="18">
        <v>21570.236209984167</v>
      </c>
      <c r="V259" s="20">
        <f>U259/G259</f>
        <v>104.65907913626476</v>
      </c>
      <c r="W259" s="29" t="s">
        <v>6</v>
      </c>
    </row>
    <row r="260" spans="1:23">
      <c r="A260" s="39">
        <v>12</v>
      </c>
      <c r="B260" s="36" t="s">
        <v>207</v>
      </c>
      <c r="C260" s="17" t="s">
        <v>206</v>
      </c>
      <c r="D260" s="18" t="s">
        <v>205</v>
      </c>
      <c r="E260" s="18" t="s">
        <v>71</v>
      </c>
      <c r="F260" s="18" t="s">
        <v>204</v>
      </c>
      <c r="G260" s="19">
        <v>895.43</v>
      </c>
      <c r="H260" s="32" t="s">
        <v>47</v>
      </c>
      <c r="I260" s="18">
        <v>95948</v>
      </c>
      <c r="J260" s="18">
        <v>103817</v>
      </c>
      <c r="K260" s="18">
        <v>94029</v>
      </c>
      <c r="L260" s="18">
        <v>91672.12</v>
      </c>
      <c r="M260" s="18">
        <v>100745.40000000001</v>
      </c>
      <c r="N260" s="18">
        <v>113160.53000000001</v>
      </c>
      <c r="O260" s="18">
        <v>110013.93</v>
      </c>
      <c r="P260" s="18">
        <v>94422.283599999995</v>
      </c>
      <c r="Q260" s="20">
        <f>P260/G260</f>
        <v>105.44909551835431</v>
      </c>
      <c r="R260" s="18">
        <v>8700</v>
      </c>
      <c r="S260" s="18">
        <v>10225.5</v>
      </c>
      <c r="T260" s="18">
        <v>9775</v>
      </c>
      <c r="U260" s="18">
        <v>9403</v>
      </c>
      <c r="V260" s="20">
        <f>U260/G260</f>
        <v>10.501100030153111</v>
      </c>
      <c r="W260" s="29" t="s">
        <v>25</v>
      </c>
    </row>
    <row r="261" spans="1:23">
      <c r="A261" s="39">
        <v>13</v>
      </c>
      <c r="B261" s="36" t="s">
        <v>203</v>
      </c>
      <c r="C261" s="17" t="s">
        <v>202</v>
      </c>
      <c r="D261" s="18" t="s">
        <v>201</v>
      </c>
      <c r="E261" s="18" t="s">
        <v>80</v>
      </c>
      <c r="F261" s="18" t="s">
        <v>26</v>
      </c>
      <c r="G261" s="19">
        <v>0</v>
      </c>
      <c r="H261" s="32" t="s">
        <v>34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20">
        <v>0</v>
      </c>
      <c r="R261" s="23">
        <v>98048</v>
      </c>
      <c r="S261" s="23">
        <v>31959</v>
      </c>
      <c r="T261" s="23">
        <v>751</v>
      </c>
      <c r="U261" s="23">
        <v>522.85400000000004</v>
      </c>
      <c r="V261" s="20"/>
      <c r="W261" s="29" t="s">
        <v>25</v>
      </c>
    </row>
    <row r="262" spans="1:23">
      <c r="A262" s="39">
        <v>14</v>
      </c>
      <c r="B262" s="36" t="s">
        <v>196</v>
      </c>
      <c r="C262" s="17" t="s">
        <v>195</v>
      </c>
      <c r="D262" s="18" t="s">
        <v>194</v>
      </c>
      <c r="E262" s="18" t="s">
        <v>80</v>
      </c>
      <c r="F262" s="18" t="s">
        <v>18</v>
      </c>
      <c r="G262" s="19">
        <v>1927.36</v>
      </c>
      <c r="H262" s="32" t="s">
        <v>47</v>
      </c>
      <c r="I262" s="18">
        <v>130442.19705318809</v>
      </c>
      <c r="J262" s="18">
        <v>125795.36159065083</v>
      </c>
      <c r="K262" s="18">
        <v>124406.16763261367</v>
      </c>
      <c r="L262" s="18">
        <v>131780.32255523489</v>
      </c>
      <c r="M262" s="18">
        <v>136964.30690584751</v>
      </c>
      <c r="N262" s="18">
        <v>137116.94413380942</v>
      </c>
      <c r="O262" s="18">
        <v>145555.21613015799</v>
      </c>
      <c r="P262" s="18">
        <v>135733.73223189195</v>
      </c>
      <c r="Q262" s="20">
        <f t="shared" ref="Q262:Q269" si="20">P262/G262</f>
        <v>70.424690889035759</v>
      </c>
      <c r="R262" s="18">
        <v>6195</v>
      </c>
      <c r="S262" s="18">
        <v>6389</v>
      </c>
      <c r="T262" s="23">
        <v>7654</v>
      </c>
      <c r="U262" s="18">
        <v>8215</v>
      </c>
      <c r="V262" s="20">
        <f t="shared" ref="V262:V267" si="21">U262/G262</f>
        <v>4.2623069898721573</v>
      </c>
      <c r="W262" s="29" t="s">
        <v>6</v>
      </c>
    </row>
    <row r="263" spans="1:23">
      <c r="A263" s="39">
        <v>15</v>
      </c>
      <c r="B263" s="36" t="s">
        <v>190</v>
      </c>
      <c r="C263" s="17" t="s">
        <v>189</v>
      </c>
      <c r="D263" s="18" t="s">
        <v>188</v>
      </c>
      <c r="E263" s="18" t="s">
        <v>80</v>
      </c>
      <c r="F263" s="18" t="s">
        <v>18</v>
      </c>
      <c r="G263" s="19">
        <v>215.78</v>
      </c>
      <c r="H263" s="32" t="s">
        <v>789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20">
        <f t="shared" si="20"/>
        <v>0</v>
      </c>
      <c r="R263" s="18">
        <v>1201</v>
      </c>
      <c r="S263" s="18">
        <v>2452</v>
      </c>
      <c r="T263" s="18">
        <v>2409</v>
      </c>
      <c r="U263" s="18">
        <v>2461</v>
      </c>
      <c r="V263" s="20">
        <f t="shared" si="21"/>
        <v>11.405134859579201</v>
      </c>
      <c r="W263" s="29" t="s">
        <v>25</v>
      </c>
    </row>
    <row r="264" spans="1:23">
      <c r="A264" s="39">
        <v>16</v>
      </c>
      <c r="B264" s="36" t="s">
        <v>184</v>
      </c>
      <c r="C264" s="17" t="s">
        <v>183</v>
      </c>
      <c r="D264" s="18" t="s">
        <v>165</v>
      </c>
      <c r="E264" s="18" t="s">
        <v>19</v>
      </c>
      <c r="F264" s="18" t="s">
        <v>18</v>
      </c>
      <c r="G264" s="19">
        <v>58.59</v>
      </c>
      <c r="H264" s="32" t="s">
        <v>51</v>
      </c>
      <c r="I264" s="18">
        <v>5233.7158935428342</v>
      </c>
      <c r="J264" s="18">
        <v>5134.1565961954366</v>
      </c>
      <c r="K264" s="18">
        <v>4000.7321799002516</v>
      </c>
      <c r="L264" s="18">
        <v>3421.9952773977138</v>
      </c>
      <c r="M264" s="18">
        <v>5495.4016882199758</v>
      </c>
      <c r="N264" s="18">
        <v>5596.230689853026</v>
      </c>
      <c r="O264" s="18">
        <v>4680.8566504832943</v>
      </c>
      <c r="P264" s="18">
        <v>3524.6551357196454</v>
      </c>
      <c r="Q264" s="20">
        <f t="shared" si="20"/>
        <v>60.157964426005208</v>
      </c>
      <c r="R264" s="18">
        <v>3833</v>
      </c>
      <c r="S264" s="18">
        <v>4176</v>
      </c>
      <c r="T264" s="18">
        <v>3351</v>
      </c>
      <c r="U264" s="18">
        <v>3901</v>
      </c>
      <c r="V264" s="20">
        <f t="shared" si="21"/>
        <v>66.581327871650444</v>
      </c>
      <c r="W264" s="29" t="s">
        <v>6</v>
      </c>
    </row>
    <row r="265" spans="1:23">
      <c r="A265" s="39">
        <v>17</v>
      </c>
      <c r="B265" s="36" t="s">
        <v>182</v>
      </c>
      <c r="C265" s="17" t="s">
        <v>181</v>
      </c>
      <c r="D265" s="18" t="s">
        <v>180</v>
      </c>
      <c r="E265" s="18" t="s">
        <v>55</v>
      </c>
      <c r="F265" s="18" t="s">
        <v>18</v>
      </c>
      <c r="G265" s="19">
        <v>2234.6999999999998</v>
      </c>
      <c r="H265" s="32" t="s">
        <v>47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0">
        <f t="shared" si="20"/>
        <v>0</v>
      </c>
      <c r="R265" s="18">
        <v>0</v>
      </c>
      <c r="S265" s="18">
        <v>0</v>
      </c>
      <c r="T265" s="18">
        <v>0</v>
      </c>
      <c r="U265" s="18">
        <v>0</v>
      </c>
      <c r="V265" s="20">
        <f t="shared" si="21"/>
        <v>0</v>
      </c>
      <c r="W265" s="29" t="s">
        <v>25</v>
      </c>
    </row>
    <row r="266" spans="1:23">
      <c r="A266" s="39">
        <v>18</v>
      </c>
      <c r="B266" s="36" t="s">
        <v>179</v>
      </c>
      <c r="C266" s="17" t="s">
        <v>178</v>
      </c>
      <c r="D266" s="18" t="s">
        <v>177</v>
      </c>
      <c r="E266" s="18" t="s">
        <v>27</v>
      </c>
      <c r="F266" s="18" t="s">
        <v>18</v>
      </c>
      <c r="G266" s="19">
        <v>696.55</v>
      </c>
      <c r="H266" s="32" t="s">
        <v>51</v>
      </c>
      <c r="I266" s="18">
        <v>167917</v>
      </c>
      <c r="J266" s="18">
        <v>161233</v>
      </c>
      <c r="K266" s="18">
        <v>114285</v>
      </c>
      <c r="L266" s="18">
        <v>116155</v>
      </c>
      <c r="M266" s="18">
        <v>176312.85</v>
      </c>
      <c r="N266" s="18">
        <v>175743.97</v>
      </c>
      <c r="O266" s="18">
        <v>133713.44999999998</v>
      </c>
      <c r="P266" s="18">
        <v>119639.65000000001</v>
      </c>
      <c r="Q266" s="20">
        <f t="shared" si="20"/>
        <v>171.76031871366021</v>
      </c>
      <c r="R266" s="18">
        <v>0</v>
      </c>
      <c r="S266" s="18">
        <v>0</v>
      </c>
      <c r="T266" s="18">
        <v>0</v>
      </c>
      <c r="U266" s="18">
        <v>0</v>
      </c>
      <c r="V266" s="20">
        <f t="shared" si="21"/>
        <v>0</v>
      </c>
      <c r="W266" s="29" t="s">
        <v>25</v>
      </c>
    </row>
    <row r="267" spans="1:23">
      <c r="A267" s="39">
        <v>19</v>
      </c>
      <c r="B267" s="36" t="s">
        <v>176</v>
      </c>
      <c r="C267" s="17" t="s">
        <v>175</v>
      </c>
      <c r="D267" s="18" t="s">
        <v>174</v>
      </c>
      <c r="E267" s="18" t="s">
        <v>55</v>
      </c>
      <c r="F267" s="18" t="s">
        <v>18</v>
      </c>
      <c r="G267" s="19">
        <v>1908.62</v>
      </c>
      <c r="H267" s="32" t="s">
        <v>789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20">
        <f t="shared" si="20"/>
        <v>0</v>
      </c>
      <c r="R267" s="18">
        <v>4865</v>
      </c>
      <c r="S267" s="18">
        <v>6122</v>
      </c>
      <c r="T267" s="18">
        <v>2630</v>
      </c>
      <c r="U267" s="18">
        <v>2903</v>
      </c>
      <c r="V267" s="20">
        <f t="shared" si="21"/>
        <v>1.5209942261948424</v>
      </c>
      <c r="W267" s="29" t="s">
        <v>25</v>
      </c>
    </row>
    <row r="268" spans="1:23">
      <c r="A268" s="39">
        <v>20</v>
      </c>
      <c r="B268" s="36" t="s">
        <v>170</v>
      </c>
      <c r="C268" s="6" t="s">
        <v>169</v>
      </c>
      <c r="D268" s="18" t="s">
        <v>168</v>
      </c>
      <c r="E268" s="18" t="s">
        <v>9</v>
      </c>
      <c r="F268" s="18" t="s">
        <v>67</v>
      </c>
      <c r="G268" s="19">
        <v>55.38</v>
      </c>
      <c r="H268" s="32" t="s">
        <v>34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20">
        <f t="shared" si="20"/>
        <v>0</v>
      </c>
      <c r="R268" s="18">
        <v>12659</v>
      </c>
      <c r="S268" s="18">
        <v>81711</v>
      </c>
      <c r="T268" s="18">
        <v>78672</v>
      </c>
      <c r="U268" s="18">
        <v>89948</v>
      </c>
      <c r="V268" s="20"/>
      <c r="W268" s="29" t="s">
        <v>25</v>
      </c>
    </row>
    <row r="269" spans="1:23">
      <c r="A269" s="39">
        <v>21</v>
      </c>
      <c r="B269" s="36" t="s">
        <v>167</v>
      </c>
      <c r="C269" s="17" t="s">
        <v>166</v>
      </c>
      <c r="D269" s="18" t="s">
        <v>165</v>
      </c>
      <c r="E269" s="18" t="s">
        <v>19</v>
      </c>
      <c r="F269" s="18" t="s">
        <v>18</v>
      </c>
      <c r="G269" s="19">
        <v>167.98</v>
      </c>
      <c r="H269" s="32" t="s">
        <v>51</v>
      </c>
      <c r="I269" s="18">
        <v>15005.284106457166</v>
      </c>
      <c r="J269" s="18">
        <v>14719.843403804563</v>
      </c>
      <c r="K269" s="18">
        <v>11470.267820099749</v>
      </c>
      <c r="L269" s="18">
        <v>9811.0047226022871</v>
      </c>
      <c r="M269" s="18">
        <v>15755.548311780025</v>
      </c>
      <c r="N269" s="18">
        <v>16044.629310146975</v>
      </c>
      <c r="O269" s="18">
        <v>13420.213349516705</v>
      </c>
      <c r="P269" s="18">
        <v>10105.334864280356</v>
      </c>
      <c r="Q269" s="20">
        <f t="shared" si="20"/>
        <v>60.157964426005215</v>
      </c>
      <c r="R269" s="18">
        <v>7055</v>
      </c>
      <c r="S269" s="18">
        <v>6084</v>
      </c>
      <c r="T269" s="18">
        <v>7263</v>
      </c>
      <c r="U269" s="18">
        <v>6868</v>
      </c>
      <c r="V269" s="20">
        <f>U269/G269</f>
        <v>40.885819740445292</v>
      </c>
      <c r="W269" s="29" t="s">
        <v>6</v>
      </c>
    </row>
    <row r="270" spans="1:23">
      <c r="A270" s="39">
        <v>22</v>
      </c>
      <c r="B270" s="36" t="s">
        <v>164</v>
      </c>
      <c r="C270" s="17" t="s">
        <v>163</v>
      </c>
      <c r="D270" s="18" t="s">
        <v>162</v>
      </c>
      <c r="E270" s="18" t="s">
        <v>55</v>
      </c>
      <c r="F270" s="18" t="s">
        <v>26</v>
      </c>
      <c r="G270" s="19">
        <v>0</v>
      </c>
      <c r="H270" s="32" t="s">
        <v>34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20">
        <v>0</v>
      </c>
      <c r="R270" s="18">
        <v>205</v>
      </c>
      <c r="S270" s="18">
        <v>60</v>
      </c>
      <c r="T270" s="18">
        <v>77</v>
      </c>
      <c r="U270" s="18">
        <v>3</v>
      </c>
      <c r="V270" s="20"/>
      <c r="W270" s="29" t="s">
        <v>25</v>
      </c>
    </row>
    <row r="271" spans="1:23">
      <c r="A271" s="39">
        <v>23</v>
      </c>
      <c r="B271" s="36" t="s">
        <v>161</v>
      </c>
      <c r="C271" s="17" t="s">
        <v>160</v>
      </c>
      <c r="D271" s="18" t="s">
        <v>159</v>
      </c>
      <c r="E271" s="18" t="s">
        <v>27</v>
      </c>
      <c r="F271" s="18" t="s">
        <v>26</v>
      </c>
      <c r="G271" s="19">
        <v>0</v>
      </c>
      <c r="H271" s="32" t="s">
        <v>34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20">
        <v>0</v>
      </c>
      <c r="R271" s="18">
        <v>682</v>
      </c>
      <c r="S271" s="18">
        <v>1538</v>
      </c>
      <c r="T271" s="18">
        <v>1839</v>
      </c>
      <c r="U271" s="18">
        <v>1340</v>
      </c>
      <c r="V271" s="20"/>
      <c r="W271" s="29" t="s">
        <v>25</v>
      </c>
    </row>
    <row r="272" spans="1:23">
      <c r="A272" s="39">
        <v>24</v>
      </c>
      <c r="B272" s="36" t="s">
        <v>158</v>
      </c>
      <c r="C272" s="17" t="s">
        <v>157</v>
      </c>
      <c r="D272" s="18" t="s">
        <v>156</v>
      </c>
      <c r="E272" s="18" t="s">
        <v>59</v>
      </c>
      <c r="F272" s="18" t="s">
        <v>26</v>
      </c>
      <c r="G272" s="19">
        <v>0</v>
      </c>
      <c r="H272" s="32" t="s">
        <v>34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20">
        <v>0</v>
      </c>
      <c r="R272" s="18">
        <v>1683</v>
      </c>
      <c r="S272" s="18">
        <v>1203</v>
      </c>
      <c r="T272" s="18">
        <v>1937</v>
      </c>
      <c r="U272" s="18">
        <v>1576</v>
      </c>
      <c r="V272" s="20"/>
      <c r="W272" s="29" t="s">
        <v>25</v>
      </c>
    </row>
    <row r="273" spans="1:23">
      <c r="A273" s="39">
        <v>25</v>
      </c>
      <c r="B273" s="36" t="s">
        <v>155</v>
      </c>
      <c r="C273" s="17" t="s">
        <v>154</v>
      </c>
      <c r="D273" s="18" t="s">
        <v>153</v>
      </c>
      <c r="E273" s="18" t="s">
        <v>39</v>
      </c>
      <c r="F273" s="18" t="s">
        <v>26</v>
      </c>
      <c r="G273" s="19">
        <v>0</v>
      </c>
      <c r="H273" s="32" t="s">
        <v>34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20">
        <v>0</v>
      </c>
      <c r="R273" s="18">
        <v>2602</v>
      </c>
      <c r="S273" s="18">
        <v>5081</v>
      </c>
      <c r="T273" s="18">
        <v>4874</v>
      </c>
      <c r="U273" s="18">
        <v>3021</v>
      </c>
      <c r="V273" s="20"/>
      <c r="W273" s="29" t="s">
        <v>25</v>
      </c>
    </row>
    <row r="274" spans="1:23">
      <c r="A274" s="39">
        <v>26</v>
      </c>
      <c r="B274" s="36" t="s">
        <v>152</v>
      </c>
      <c r="C274" s="17" t="s">
        <v>151</v>
      </c>
      <c r="D274" s="18" t="s">
        <v>150</v>
      </c>
      <c r="E274" s="18" t="s">
        <v>43</v>
      </c>
      <c r="F274" s="18" t="s">
        <v>26</v>
      </c>
      <c r="G274" s="19">
        <v>0</v>
      </c>
      <c r="H274" s="32" t="s">
        <v>34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20">
        <v>0</v>
      </c>
      <c r="R274" s="18">
        <v>2317</v>
      </c>
      <c r="S274" s="18">
        <v>2547</v>
      </c>
      <c r="T274" s="18">
        <v>3468</v>
      </c>
      <c r="U274" s="18">
        <v>1552</v>
      </c>
      <c r="V274" s="20"/>
      <c r="W274" s="29" t="s">
        <v>25</v>
      </c>
    </row>
    <row r="275" spans="1:23">
      <c r="A275" s="39">
        <v>27</v>
      </c>
      <c r="B275" s="36" t="s">
        <v>149</v>
      </c>
      <c r="C275" s="17" t="s">
        <v>148</v>
      </c>
      <c r="D275" s="18" t="s">
        <v>147</v>
      </c>
      <c r="E275" s="18" t="s">
        <v>27</v>
      </c>
      <c r="F275" s="18" t="s">
        <v>26</v>
      </c>
      <c r="G275" s="19">
        <v>0</v>
      </c>
      <c r="H275" s="32" t="s">
        <v>34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20">
        <v>0</v>
      </c>
      <c r="R275" s="18">
        <v>1488</v>
      </c>
      <c r="S275" s="18">
        <v>1379</v>
      </c>
      <c r="T275" s="18">
        <v>1481</v>
      </c>
      <c r="U275" s="18">
        <v>331</v>
      </c>
      <c r="V275" s="20"/>
      <c r="W275" s="29" t="s">
        <v>25</v>
      </c>
    </row>
    <row r="276" spans="1:23">
      <c r="A276" s="39">
        <v>28</v>
      </c>
      <c r="B276" s="36" t="s">
        <v>146</v>
      </c>
      <c r="C276" s="17" t="s">
        <v>145</v>
      </c>
      <c r="D276" s="18" t="s">
        <v>144</v>
      </c>
      <c r="E276" s="18" t="s">
        <v>91</v>
      </c>
      <c r="F276" s="18" t="s">
        <v>26</v>
      </c>
      <c r="G276" s="19">
        <v>0</v>
      </c>
      <c r="H276" s="32" t="s">
        <v>34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20">
        <v>0</v>
      </c>
      <c r="R276" s="18">
        <v>496</v>
      </c>
      <c r="S276" s="18">
        <v>902</v>
      </c>
      <c r="T276" s="18">
        <v>830</v>
      </c>
      <c r="U276" s="18">
        <v>723.81399999999996</v>
      </c>
      <c r="V276" s="20"/>
      <c r="W276" s="29" t="s">
        <v>25</v>
      </c>
    </row>
    <row r="277" spans="1:23">
      <c r="A277" s="39">
        <v>29</v>
      </c>
      <c r="B277" s="36" t="s">
        <v>143</v>
      </c>
      <c r="C277" s="17" t="s">
        <v>142</v>
      </c>
      <c r="D277" s="18" t="s">
        <v>141</v>
      </c>
      <c r="E277" s="18" t="s">
        <v>9</v>
      </c>
      <c r="F277" s="18" t="s">
        <v>26</v>
      </c>
      <c r="G277" s="19">
        <v>0</v>
      </c>
      <c r="H277" s="32" t="s">
        <v>34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20">
        <v>0</v>
      </c>
      <c r="R277" s="18">
        <v>5235</v>
      </c>
      <c r="S277" s="18">
        <v>6759</v>
      </c>
      <c r="T277" s="18">
        <v>3629</v>
      </c>
      <c r="U277" s="18">
        <v>2012</v>
      </c>
      <c r="V277" s="20"/>
      <c r="W277" s="29" t="s">
        <v>25</v>
      </c>
    </row>
    <row r="278" spans="1:23">
      <c r="A278" s="39">
        <v>30</v>
      </c>
      <c r="B278" s="36" t="s">
        <v>140</v>
      </c>
      <c r="C278" s="17" t="s">
        <v>139</v>
      </c>
      <c r="D278" s="18" t="s">
        <v>138</v>
      </c>
      <c r="E278" s="18" t="s">
        <v>59</v>
      </c>
      <c r="F278" s="18" t="s">
        <v>38</v>
      </c>
      <c r="G278" s="19">
        <v>1192.49</v>
      </c>
      <c r="H278" s="32" t="s">
        <v>51</v>
      </c>
      <c r="I278" s="18">
        <v>3982849</v>
      </c>
      <c r="J278" s="18">
        <v>3603404</v>
      </c>
      <c r="K278" s="18">
        <v>3528515</v>
      </c>
      <c r="L278" s="18">
        <v>3659241.7570000002</v>
      </c>
      <c r="M278" s="18">
        <v>4181991.45</v>
      </c>
      <c r="N278" s="18">
        <v>3927710.3600000003</v>
      </c>
      <c r="O278" s="18">
        <v>4128362.55</v>
      </c>
      <c r="P278" s="18">
        <v>3769019.0097100004</v>
      </c>
      <c r="Q278" s="20">
        <f>P278/G278</f>
        <v>3160.6294473832068</v>
      </c>
      <c r="R278" s="18">
        <v>1363</v>
      </c>
      <c r="S278" s="18">
        <v>936</v>
      </c>
      <c r="T278" s="18">
        <v>447</v>
      </c>
      <c r="U278" s="18">
        <v>1099</v>
      </c>
      <c r="V278" s="20">
        <f>U278/G278</f>
        <v>0.92160101971505004</v>
      </c>
      <c r="W278" s="29" t="s">
        <v>25</v>
      </c>
    </row>
    <row r="279" spans="1:23">
      <c r="A279" s="39">
        <v>31</v>
      </c>
      <c r="B279" s="36" t="s">
        <v>137</v>
      </c>
      <c r="C279" s="17" t="s">
        <v>136</v>
      </c>
      <c r="D279" s="18" t="s">
        <v>135</v>
      </c>
      <c r="E279" s="18" t="s">
        <v>59</v>
      </c>
      <c r="F279" s="18" t="s">
        <v>18</v>
      </c>
      <c r="G279" s="19">
        <v>1165.21</v>
      </c>
      <c r="H279" s="32" t="s">
        <v>51</v>
      </c>
      <c r="I279" s="18">
        <v>115185.23469697252</v>
      </c>
      <c r="J279" s="18">
        <v>64593.484472587945</v>
      </c>
      <c r="K279" s="18">
        <v>61178.339380884296</v>
      </c>
      <c r="L279" s="18">
        <v>100478.83376353272</v>
      </c>
      <c r="M279" s="18">
        <v>120944.49643182116</v>
      </c>
      <c r="N279" s="18">
        <v>70406.898075120858</v>
      </c>
      <c r="O279" s="18">
        <v>71578.657075634619</v>
      </c>
      <c r="P279" s="18">
        <v>103493.1987764387</v>
      </c>
      <c r="Q279" s="20">
        <f>P279/G279</f>
        <v>88.81935340105106</v>
      </c>
      <c r="R279" s="18">
        <v>13663</v>
      </c>
      <c r="S279" s="18">
        <v>11288</v>
      </c>
      <c r="T279" s="18">
        <v>12795</v>
      </c>
      <c r="U279" s="18">
        <v>13632.316999999999</v>
      </c>
      <c r="V279" s="20">
        <f>U279/G279</f>
        <v>11.699450742784562</v>
      </c>
      <c r="W279" s="29" t="s">
        <v>6</v>
      </c>
    </row>
    <row r="280" spans="1:23">
      <c r="A280" s="39">
        <v>32</v>
      </c>
      <c r="B280" s="36" t="s">
        <v>134</v>
      </c>
      <c r="C280" s="17" t="s">
        <v>133</v>
      </c>
      <c r="D280" s="18" t="s">
        <v>132</v>
      </c>
      <c r="E280" s="18" t="s">
        <v>9</v>
      </c>
      <c r="F280" s="18" t="s">
        <v>131</v>
      </c>
      <c r="G280" s="19">
        <v>0</v>
      </c>
      <c r="H280" s="32" t="s">
        <v>34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20">
        <v>0</v>
      </c>
      <c r="R280" s="18">
        <v>82</v>
      </c>
      <c r="S280" s="18">
        <v>115</v>
      </c>
      <c r="T280" s="18">
        <v>186</v>
      </c>
      <c r="U280" s="18">
        <v>218</v>
      </c>
      <c r="V280" s="20"/>
      <c r="W280" s="29" t="s">
        <v>25</v>
      </c>
    </row>
    <row r="281" spans="1:23">
      <c r="A281" s="39">
        <v>33</v>
      </c>
      <c r="B281" s="36" t="s">
        <v>130</v>
      </c>
      <c r="C281" s="17" t="s">
        <v>129</v>
      </c>
      <c r="D281" s="18" t="s">
        <v>128</v>
      </c>
      <c r="E281" s="18" t="s">
        <v>59</v>
      </c>
      <c r="F281" s="18" t="s">
        <v>26</v>
      </c>
      <c r="G281" s="19">
        <v>0</v>
      </c>
      <c r="H281" s="32" t="s">
        <v>34</v>
      </c>
      <c r="I281" s="18">
        <v>0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  <c r="Q281" s="20">
        <v>0</v>
      </c>
      <c r="R281" s="18">
        <v>1692</v>
      </c>
      <c r="S281" s="18">
        <v>438</v>
      </c>
      <c r="T281" s="18">
        <v>225</v>
      </c>
      <c r="U281" s="18">
        <v>132</v>
      </c>
      <c r="V281" s="20"/>
      <c r="W281" s="29" t="s">
        <v>25</v>
      </c>
    </row>
    <row r="282" spans="1:23">
      <c r="A282" s="39">
        <v>34</v>
      </c>
      <c r="B282" s="36" t="s">
        <v>127</v>
      </c>
      <c r="C282" s="17" t="s">
        <v>126</v>
      </c>
      <c r="D282" s="18" t="s">
        <v>125</v>
      </c>
      <c r="E282" s="18" t="s">
        <v>39</v>
      </c>
      <c r="F282" s="18" t="s">
        <v>38</v>
      </c>
      <c r="G282" s="19">
        <v>516.49</v>
      </c>
      <c r="H282" s="32" t="s">
        <v>51</v>
      </c>
      <c r="I282" s="18">
        <v>366088</v>
      </c>
      <c r="J282" s="18">
        <v>335689</v>
      </c>
      <c r="K282" s="18">
        <v>313082</v>
      </c>
      <c r="L282" s="18">
        <v>342636</v>
      </c>
      <c r="M282" s="18">
        <v>384392.4</v>
      </c>
      <c r="N282" s="18">
        <v>365901.01</v>
      </c>
      <c r="O282" s="18">
        <v>366305.94</v>
      </c>
      <c r="P282" s="18">
        <v>352915.08</v>
      </c>
      <c r="Q282" s="20">
        <f t="shared" ref="Q282:Q287" si="22">P282/G282</f>
        <v>683.2950879978315</v>
      </c>
      <c r="R282" s="18">
        <v>17200</v>
      </c>
      <c r="S282" s="18">
        <v>23388</v>
      </c>
      <c r="T282" s="18">
        <v>23459</v>
      </c>
      <c r="U282" s="18">
        <v>22819</v>
      </c>
      <c r="V282" s="20">
        <f t="shared" ref="V282:V287" si="23">U282/G282</f>
        <v>44.180913473639372</v>
      </c>
      <c r="W282" s="29" t="s">
        <v>6</v>
      </c>
    </row>
    <row r="283" spans="1:23">
      <c r="A283" s="39">
        <v>35</v>
      </c>
      <c r="B283" s="36" t="s">
        <v>124</v>
      </c>
      <c r="C283" s="6" t="s">
        <v>848</v>
      </c>
      <c r="D283" s="18" t="s">
        <v>123</v>
      </c>
      <c r="E283" s="18" t="s">
        <v>9</v>
      </c>
      <c r="F283" s="18" t="s">
        <v>16</v>
      </c>
      <c r="G283" s="19">
        <v>204</v>
      </c>
      <c r="H283" s="32" t="s">
        <v>51</v>
      </c>
      <c r="I283" s="18">
        <v>50046.298227320127</v>
      </c>
      <c r="J283" s="18">
        <v>24831.545541098065</v>
      </c>
      <c r="K283" s="18">
        <v>23841.002856236115</v>
      </c>
      <c r="L283" s="18">
        <v>32646.289159903885</v>
      </c>
      <c r="M283" s="18">
        <v>52548.613138686138</v>
      </c>
      <c r="N283" s="18">
        <v>27066.384639796892</v>
      </c>
      <c r="O283" s="18">
        <v>27893.973341796252</v>
      </c>
      <c r="P283" s="18">
        <v>33625.677834701004</v>
      </c>
      <c r="Q283" s="20">
        <f t="shared" si="22"/>
        <v>164.8317540916716</v>
      </c>
      <c r="R283" s="18">
        <v>3481.3891281679284</v>
      </c>
      <c r="S283" s="18">
        <v>3362.0800652853968</v>
      </c>
      <c r="T283" s="18">
        <v>3609.9469556149975</v>
      </c>
      <c r="U283" s="18">
        <v>4075.7992111347871</v>
      </c>
      <c r="V283" s="20">
        <f t="shared" si="23"/>
        <v>19.979407897719543</v>
      </c>
      <c r="W283" s="29" t="s">
        <v>6</v>
      </c>
    </row>
    <row r="284" spans="1:23">
      <c r="A284" s="39">
        <v>36</v>
      </c>
      <c r="B284" s="36" t="s">
        <v>122</v>
      </c>
      <c r="C284" s="17" t="s">
        <v>121</v>
      </c>
      <c r="D284" s="18" t="s">
        <v>120</v>
      </c>
      <c r="E284" s="18" t="s">
        <v>59</v>
      </c>
      <c r="F284" s="18" t="s">
        <v>18</v>
      </c>
      <c r="G284" s="19">
        <v>942.53</v>
      </c>
      <c r="H284" s="32" t="s">
        <v>789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20">
        <f t="shared" si="22"/>
        <v>0</v>
      </c>
      <c r="R284" s="18">
        <v>24513</v>
      </c>
      <c r="S284" s="18">
        <v>25560</v>
      </c>
      <c r="T284" s="18">
        <v>23853</v>
      </c>
      <c r="U284" s="18">
        <v>22051</v>
      </c>
      <c r="V284" s="20">
        <f t="shared" si="23"/>
        <v>23.395541786468335</v>
      </c>
      <c r="W284" s="29" t="s">
        <v>25</v>
      </c>
    </row>
    <row r="285" spans="1:23">
      <c r="A285" s="39">
        <v>37</v>
      </c>
      <c r="B285" s="36" t="s">
        <v>119</v>
      </c>
      <c r="C285" s="17" t="s">
        <v>118</v>
      </c>
      <c r="D285" s="18" t="s">
        <v>117</v>
      </c>
      <c r="E285" s="18" t="s">
        <v>43</v>
      </c>
      <c r="F285" s="18" t="s">
        <v>18</v>
      </c>
      <c r="G285" s="19">
        <v>253.51</v>
      </c>
      <c r="H285" s="32" t="s">
        <v>51</v>
      </c>
      <c r="I285" s="18">
        <v>35097</v>
      </c>
      <c r="J285" s="18">
        <v>21161</v>
      </c>
      <c r="K285" s="18">
        <v>23644</v>
      </c>
      <c r="L285" s="18">
        <v>26863</v>
      </c>
      <c r="M285" s="18">
        <v>36851.85</v>
      </c>
      <c r="N285" s="18">
        <v>23065.49</v>
      </c>
      <c r="O285" s="18">
        <v>27663.48</v>
      </c>
      <c r="P285" s="18">
        <v>27668.89</v>
      </c>
      <c r="Q285" s="20">
        <f t="shared" si="22"/>
        <v>109.14318961776655</v>
      </c>
      <c r="R285" s="18">
        <v>8171</v>
      </c>
      <c r="S285" s="18">
        <v>7236</v>
      </c>
      <c r="T285" s="18">
        <v>7588</v>
      </c>
      <c r="U285" s="18">
        <v>4618.8230000000003</v>
      </c>
      <c r="V285" s="20">
        <f t="shared" si="23"/>
        <v>18.219490355410045</v>
      </c>
      <c r="W285" s="29" t="s">
        <v>25</v>
      </c>
    </row>
    <row r="286" spans="1:23">
      <c r="A286" s="39">
        <v>38</v>
      </c>
      <c r="B286" s="36" t="s">
        <v>116</v>
      </c>
      <c r="C286" s="17" t="s">
        <v>115</v>
      </c>
      <c r="D286" s="18" t="s">
        <v>114</v>
      </c>
      <c r="E286" s="18" t="s">
        <v>59</v>
      </c>
      <c r="F286" s="18" t="s">
        <v>18</v>
      </c>
      <c r="G286" s="19">
        <v>603.05999999999995</v>
      </c>
      <c r="H286" s="32" t="s">
        <v>51</v>
      </c>
      <c r="I286" s="18">
        <v>54727</v>
      </c>
      <c r="J286" s="18">
        <v>53691</v>
      </c>
      <c r="K286" s="18">
        <v>51818</v>
      </c>
      <c r="L286" s="18">
        <v>45873</v>
      </c>
      <c r="M286" s="18">
        <v>57463.350000000006</v>
      </c>
      <c r="N286" s="18">
        <v>58523.19</v>
      </c>
      <c r="O286" s="18">
        <v>60627.06</v>
      </c>
      <c r="P286" s="18">
        <v>47249.19</v>
      </c>
      <c r="Q286" s="20">
        <f t="shared" si="22"/>
        <v>78.34906974430406</v>
      </c>
      <c r="R286" s="18">
        <v>25241</v>
      </c>
      <c r="S286" s="18">
        <v>22702</v>
      </c>
      <c r="T286" s="18">
        <v>20676</v>
      </c>
      <c r="U286" s="18">
        <v>21371</v>
      </c>
      <c r="V286" s="20">
        <f t="shared" si="23"/>
        <v>35.43760156535005</v>
      </c>
      <c r="W286" s="29" t="s">
        <v>25</v>
      </c>
    </row>
    <row r="287" spans="1:23">
      <c r="A287" s="39">
        <v>39</v>
      </c>
      <c r="B287" s="36" t="s">
        <v>113</v>
      </c>
      <c r="C287" s="17" t="s">
        <v>112</v>
      </c>
      <c r="D287" s="18" t="s">
        <v>111</v>
      </c>
      <c r="E287" s="18" t="s">
        <v>63</v>
      </c>
      <c r="F287" s="18" t="s">
        <v>18</v>
      </c>
      <c r="G287" s="19">
        <v>922.62</v>
      </c>
      <c r="H287" s="32" t="s">
        <v>47</v>
      </c>
      <c r="I287" s="18">
        <v>42287</v>
      </c>
      <c r="J287" s="18">
        <v>121882</v>
      </c>
      <c r="K287" s="18">
        <v>119145</v>
      </c>
      <c r="L287" s="18">
        <v>126037</v>
      </c>
      <c r="M287" s="18">
        <v>44401.35</v>
      </c>
      <c r="N287" s="18">
        <v>132851.38</v>
      </c>
      <c r="O287" s="18">
        <v>139399.65</v>
      </c>
      <c r="P287" s="18">
        <v>129818.11</v>
      </c>
      <c r="Q287" s="20">
        <f t="shared" si="22"/>
        <v>140.70593527129262</v>
      </c>
      <c r="R287" s="18">
        <v>22240</v>
      </c>
      <c r="S287" s="18">
        <v>13979</v>
      </c>
      <c r="T287" s="18">
        <v>11863</v>
      </c>
      <c r="U287" s="18">
        <v>11305.956</v>
      </c>
      <c r="V287" s="20">
        <f t="shared" si="23"/>
        <v>12.254184821486636</v>
      </c>
      <c r="W287" s="29" t="s">
        <v>25</v>
      </c>
    </row>
    <row r="288" spans="1:23">
      <c r="A288" s="39">
        <v>40</v>
      </c>
      <c r="B288" s="36" t="s">
        <v>110</v>
      </c>
      <c r="C288" s="17" t="s">
        <v>109</v>
      </c>
      <c r="D288" s="18" t="s">
        <v>108</v>
      </c>
      <c r="E288" s="18" t="s">
        <v>63</v>
      </c>
      <c r="F288" s="18" t="s">
        <v>26</v>
      </c>
      <c r="G288" s="19">
        <v>0</v>
      </c>
      <c r="H288" s="32" t="s">
        <v>34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20">
        <v>0</v>
      </c>
      <c r="R288" s="18">
        <v>2777</v>
      </c>
      <c r="S288" s="18">
        <v>2099</v>
      </c>
      <c r="T288" s="18">
        <v>0</v>
      </c>
      <c r="U288" s="18">
        <v>0</v>
      </c>
      <c r="V288" s="20"/>
      <c r="W288" s="29" t="s">
        <v>25</v>
      </c>
    </row>
    <row r="289" spans="1:23">
      <c r="A289" s="39">
        <v>41</v>
      </c>
      <c r="B289" s="36" t="s">
        <v>107</v>
      </c>
      <c r="C289" s="17" t="s">
        <v>106</v>
      </c>
      <c r="D289" s="18" t="s">
        <v>105</v>
      </c>
      <c r="E289" s="18" t="s">
        <v>39</v>
      </c>
      <c r="F289" s="18" t="s">
        <v>18</v>
      </c>
      <c r="G289" s="19">
        <v>282.51</v>
      </c>
      <c r="H289" s="32" t="s">
        <v>789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20">
        <f t="shared" ref="Q289:Q309" si="24">P289/G289</f>
        <v>0</v>
      </c>
      <c r="R289" s="18">
        <v>167</v>
      </c>
      <c r="S289" s="18">
        <v>172</v>
      </c>
      <c r="T289" s="18">
        <v>108</v>
      </c>
      <c r="U289" s="18">
        <v>134</v>
      </c>
      <c r="V289" s="20">
        <f t="shared" ref="V289:V309" si="25">U289/G289</f>
        <v>0.47431949311528798</v>
      </c>
      <c r="W289" s="29" t="s">
        <v>25</v>
      </c>
    </row>
    <row r="290" spans="1:23">
      <c r="A290" s="39">
        <v>42</v>
      </c>
      <c r="B290" s="36" t="s">
        <v>104</v>
      </c>
      <c r="C290" s="17" t="s">
        <v>103</v>
      </c>
      <c r="D290" s="18" t="s">
        <v>102</v>
      </c>
      <c r="E290" s="18" t="s">
        <v>59</v>
      </c>
      <c r="F290" s="18" t="s">
        <v>18</v>
      </c>
      <c r="G290" s="19">
        <v>760.21</v>
      </c>
      <c r="H290" s="32" t="s">
        <v>51</v>
      </c>
      <c r="I290" s="18">
        <v>47496</v>
      </c>
      <c r="J290" s="18">
        <v>48472</v>
      </c>
      <c r="K290" s="18">
        <v>42538</v>
      </c>
      <c r="L290" s="18">
        <v>46549</v>
      </c>
      <c r="M290" s="18">
        <v>49870.8</v>
      </c>
      <c r="N290" s="18">
        <v>52834.48</v>
      </c>
      <c r="O290" s="18">
        <v>49769.46</v>
      </c>
      <c r="P290" s="18">
        <v>47945.47</v>
      </c>
      <c r="Q290" s="20">
        <f t="shared" si="24"/>
        <v>63.068717854277104</v>
      </c>
      <c r="R290" s="18">
        <v>6495</v>
      </c>
      <c r="S290" s="18">
        <v>8448</v>
      </c>
      <c r="T290" s="18">
        <v>9863</v>
      </c>
      <c r="U290" s="18">
        <v>11834</v>
      </c>
      <c r="V290" s="20">
        <f t="shared" si="25"/>
        <v>15.566751292406044</v>
      </c>
      <c r="W290" s="29" t="s">
        <v>25</v>
      </c>
    </row>
    <row r="291" spans="1:23">
      <c r="A291" s="39">
        <v>43</v>
      </c>
      <c r="B291" s="36" t="s">
        <v>101</v>
      </c>
      <c r="C291" s="17" t="s">
        <v>100</v>
      </c>
      <c r="D291" s="18" t="s">
        <v>99</v>
      </c>
      <c r="E291" s="18" t="s">
        <v>27</v>
      </c>
      <c r="F291" s="18" t="s">
        <v>18</v>
      </c>
      <c r="G291" s="19">
        <v>286.16000000000003</v>
      </c>
      <c r="H291" s="32" t="s">
        <v>789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20">
        <f t="shared" si="24"/>
        <v>0</v>
      </c>
      <c r="R291" s="18">
        <v>698</v>
      </c>
      <c r="S291" s="18">
        <v>795</v>
      </c>
      <c r="T291" s="18">
        <v>168</v>
      </c>
      <c r="U291" s="18">
        <v>274</v>
      </c>
      <c r="V291" s="20">
        <f t="shared" si="25"/>
        <v>0.95750629018730771</v>
      </c>
      <c r="W291" s="29" t="s">
        <v>25</v>
      </c>
    </row>
    <row r="292" spans="1:23">
      <c r="A292" s="39">
        <v>44</v>
      </c>
      <c r="B292" s="36" t="s">
        <v>98</v>
      </c>
      <c r="C292" s="17" t="s">
        <v>97</v>
      </c>
      <c r="D292" s="18" t="s">
        <v>96</v>
      </c>
      <c r="E292" s="18" t="s">
        <v>63</v>
      </c>
      <c r="F292" s="18" t="s">
        <v>95</v>
      </c>
      <c r="G292" s="19">
        <v>5478.12</v>
      </c>
      <c r="H292" s="32" t="s">
        <v>51</v>
      </c>
      <c r="I292" s="18">
        <v>563962.40379262145</v>
      </c>
      <c r="J292" s="18">
        <v>553308.90039024991</v>
      </c>
      <c r="K292" s="18">
        <v>530765.11386714794</v>
      </c>
      <c r="L292" s="18">
        <v>641125.74906111241</v>
      </c>
      <c r="M292" s="18">
        <v>592160.52398225258</v>
      </c>
      <c r="N292" s="18">
        <v>603106.70142537239</v>
      </c>
      <c r="O292" s="18">
        <v>620995.18322456302</v>
      </c>
      <c r="P292" s="18">
        <v>660359.5215329458</v>
      </c>
      <c r="Q292" s="20">
        <f t="shared" si="24"/>
        <v>120.54491714912156</v>
      </c>
      <c r="R292" s="18">
        <v>92454</v>
      </c>
      <c r="S292" s="18">
        <v>76700</v>
      </c>
      <c r="T292" s="18">
        <v>96302</v>
      </c>
      <c r="U292" s="18">
        <v>105367.175</v>
      </c>
      <c r="V292" s="20">
        <f t="shared" si="25"/>
        <v>19.234185267938638</v>
      </c>
      <c r="W292" s="29" t="s">
        <v>6</v>
      </c>
    </row>
    <row r="293" spans="1:23">
      <c r="A293" s="39">
        <v>45</v>
      </c>
      <c r="B293" s="36" t="s">
        <v>94</v>
      </c>
      <c r="C293" s="17" t="s">
        <v>93</v>
      </c>
      <c r="D293" s="18" t="s">
        <v>92</v>
      </c>
      <c r="E293" s="18" t="s">
        <v>91</v>
      </c>
      <c r="F293" s="18" t="s">
        <v>18</v>
      </c>
      <c r="G293" s="19">
        <v>2672.54</v>
      </c>
      <c r="H293" s="32" t="s">
        <v>47</v>
      </c>
      <c r="I293" s="18">
        <v>258647</v>
      </c>
      <c r="J293" s="18">
        <v>237601</v>
      </c>
      <c r="K293" s="18">
        <v>228244</v>
      </c>
      <c r="L293" s="18">
        <v>231493.34</v>
      </c>
      <c r="M293" s="18">
        <v>271579.35000000003</v>
      </c>
      <c r="N293" s="18">
        <v>258985.09000000003</v>
      </c>
      <c r="O293" s="18">
        <v>267045.48</v>
      </c>
      <c r="P293" s="18">
        <v>238438.14019999999</v>
      </c>
      <c r="Q293" s="20">
        <f t="shared" si="24"/>
        <v>89.217800369685762</v>
      </c>
      <c r="R293" s="18">
        <v>0</v>
      </c>
      <c r="S293" s="18">
        <v>0</v>
      </c>
      <c r="T293" s="18">
        <v>0</v>
      </c>
      <c r="U293" s="18">
        <v>0</v>
      </c>
      <c r="V293" s="20">
        <f t="shared" si="25"/>
        <v>0</v>
      </c>
      <c r="W293" s="29" t="s">
        <v>25</v>
      </c>
    </row>
    <row r="294" spans="1:23">
      <c r="A294" s="39">
        <v>46</v>
      </c>
      <c r="B294" s="36" t="s">
        <v>90</v>
      </c>
      <c r="C294" s="17" t="s">
        <v>89</v>
      </c>
      <c r="D294" s="18" t="s">
        <v>88</v>
      </c>
      <c r="E294" s="18" t="s">
        <v>59</v>
      </c>
      <c r="F294" s="18" t="s">
        <v>84</v>
      </c>
      <c r="G294" s="19">
        <v>450.32</v>
      </c>
      <c r="H294" s="32" t="s">
        <v>51</v>
      </c>
      <c r="I294" s="18">
        <v>44515.765303027489</v>
      </c>
      <c r="J294" s="18">
        <v>24963.515527412055</v>
      </c>
      <c r="K294" s="18">
        <v>23643.660619115708</v>
      </c>
      <c r="L294" s="18">
        <v>38832.166236467288</v>
      </c>
      <c r="M294" s="18">
        <v>46741.553568178868</v>
      </c>
      <c r="N294" s="18">
        <v>27210.231924879143</v>
      </c>
      <c r="O294" s="18">
        <v>27663.082924365375</v>
      </c>
      <c r="P294" s="18">
        <v>39997.131223561308</v>
      </c>
      <c r="Q294" s="20">
        <f t="shared" si="24"/>
        <v>88.819353401051046</v>
      </c>
      <c r="R294" s="18">
        <v>58300</v>
      </c>
      <c r="S294" s="18">
        <v>46094</v>
      </c>
      <c r="T294" s="18">
        <v>42187</v>
      </c>
      <c r="U294" s="18">
        <v>27404</v>
      </c>
      <c r="V294" s="20">
        <f t="shared" si="25"/>
        <v>60.854503464203233</v>
      </c>
      <c r="W294" s="29" t="s">
        <v>6</v>
      </c>
    </row>
    <row r="295" spans="1:23">
      <c r="A295" s="39">
        <v>47</v>
      </c>
      <c r="B295" s="36" t="s">
        <v>87</v>
      </c>
      <c r="C295" s="17" t="s">
        <v>86</v>
      </c>
      <c r="D295" s="18" t="s">
        <v>85</v>
      </c>
      <c r="E295" s="18" t="s">
        <v>39</v>
      </c>
      <c r="F295" s="18" t="s">
        <v>84</v>
      </c>
      <c r="G295" s="19">
        <v>114.51</v>
      </c>
      <c r="H295" s="32" t="s">
        <v>51</v>
      </c>
      <c r="I295" s="18">
        <v>15312.712848908317</v>
      </c>
      <c r="J295" s="18">
        <v>10599.367957973611</v>
      </c>
      <c r="K295" s="18">
        <v>10077.114003808385</v>
      </c>
      <c r="L295" s="18">
        <v>9040.6425899072674</v>
      </c>
      <c r="M295" s="18">
        <v>16078.348491353734</v>
      </c>
      <c r="N295" s="18">
        <v>11553.311074191237</v>
      </c>
      <c r="O295" s="18">
        <v>11790.22338445581</v>
      </c>
      <c r="P295" s="18">
        <v>9311.8618676044862</v>
      </c>
      <c r="Q295" s="20">
        <f t="shared" si="24"/>
        <v>81.319202406815876</v>
      </c>
      <c r="R295" s="18">
        <v>0</v>
      </c>
      <c r="S295" s="18">
        <v>0</v>
      </c>
      <c r="T295" s="18">
        <v>0</v>
      </c>
      <c r="U295" s="18">
        <v>0</v>
      </c>
      <c r="V295" s="20">
        <f t="shared" si="25"/>
        <v>0</v>
      </c>
      <c r="W295" s="29" t="s">
        <v>6</v>
      </c>
    </row>
    <row r="296" spans="1:23">
      <c r="A296" s="39">
        <v>48</v>
      </c>
      <c r="B296" s="36" t="s">
        <v>83</v>
      </c>
      <c r="C296" s="17" t="s">
        <v>82</v>
      </c>
      <c r="D296" s="18" t="s">
        <v>81</v>
      </c>
      <c r="E296" s="18" t="s">
        <v>80</v>
      </c>
      <c r="F296" s="18" t="s">
        <v>18</v>
      </c>
      <c r="G296" s="19">
        <v>175.93</v>
      </c>
      <c r="H296" s="32" t="s">
        <v>47</v>
      </c>
      <c r="I296" s="18">
        <v>11906.8029468119</v>
      </c>
      <c r="J296" s="18">
        <v>11482.638409349163</v>
      </c>
      <c r="K296" s="18">
        <v>11355.832367386334</v>
      </c>
      <c r="L296" s="18">
        <v>12028.947444765106</v>
      </c>
      <c r="M296" s="18">
        <v>12502.143094152496</v>
      </c>
      <c r="N296" s="18">
        <v>12516.075866190589</v>
      </c>
      <c r="O296" s="18">
        <v>13286.32386984201</v>
      </c>
      <c r="P296" s="18">
        <v>12389.81586810806</v>
      </c>
      <c r="Q296" s="20">
        <f t="shared" si="24"/>
        <v>70.424690889035759</v>
      </c>
      <c r="R296" s="18">
        <v>0</v>
      </c>
      <c r="S296" s="18">
        <v>0</v>
      </c>
      <c r="T296" s="18">
        <v>0</v>
      </c>
      <c r="U296" s="18">
        <v>0</v>
      </c>
      <c r="V296" s="20">
        <f t="shared" si="25"/>
        <v>0</v>
      </c>
      <c r="W296" s="29" t="s">
        <v>6</v>
      </c>
    </row>
    <row r="297" spans="1:23">
      <c r="A297" s="39">
        <v>49</v>
      </c>
      <c r="B297" s="36" t="s">
        <v>79</v>
      </c>
      <c r="C297" s="17" t="s">
        <v>78</v>
      </c>
      <c r="D297" s="18" t="s">
        <v>77</v>
      </c>
      <c r="E297" s="18" t="s">
        <v>39</v>
      </c>
      <c r="F297" s="18" t="s">
        <v>18</v>
      </c>
      <c r="G297" s="19">
        <v>2492.09</v>
      </c>
      <c r="H297" s="32" t="s">
        <v>51</v>
      </c>
      <c r="I297" s="18">
        <v>210624.68589141808</v>
      </c>
      <c r="J297" s="18">
        <v>182184.15195981902</v>
      </c>
      <c r="K297" s="18">
        <v>180335.5858005039</v>
      </c>
      <c r="L297" s="18">
        <v>187576.7191178244</v>
      </c>
      <c r="M297" s="18">
        <v>221155.920185989</v>
      </c>
      <c r="N297" s="18">
        <v>198580.72563620275</v>
      </c>
      <c r="O297" s="18">
        <v>210992.63538658957</v>
      </c>
      <c r="P297" s="18">
        <v>193204.02069135912</v>
      </c>
      <c r="Q297" s="20">
        <f t="shared" si="24"/>
        <v>77.526903398897758</v>
      </c>
      <c r="R297" s="18">
        <v>67142.467790358962</v>
      </c>
      <c r="S297" s="18">
        <v>65708.36856233234</v>
      </c>
      <c r="T297" s="18">
        <v>64194.196136158847</v>
      </c>
      <c r="U297" s="18">
        <v>55486.654593897547</v>
      </c>
      <c r="V297" s="20">
        <f t="shared" si="25"/>
        <v>22.265108641300092</v>
      </c>
      <c r="W297" s="29" t="s">
        <v>6</v>
      </c>
    </row>
    <row r="298" spans="1:23">
      <c r="A298" s="39">
        <v>50</v>
      </c>
      <c r="B298" s="36" t="s">
        <v>76</v>
      </c>
      <c r="C298" s="17" t="s">
        <v>75</v>
      </c>
      <c r="D298" s="18" t="s">
        <v>72</v>
      </c>
      <c r="E298" s="18" t="s">
        <v>71</v>
      </c>
      <c r="F298" s="18" t="s">
        <v>16</v>
      </c>
      <c r="G298" s="19">
        <v>467.83</v>
      </c>
      <c r="H298" s="32" t="s">
        <v>852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20">
        <f t="shared" si="24"/>
        <v>0</v>
      </c>
      <c r="R298" s="18">
        <v>13851.023725822684</v>
      </c>
      <c r="S298" s="18">
        <v>13178.337110715911</v>
      </c>
      <c r="T298" s="18">
        <v>13566.921660669728</v>
      </c>
      <c r="U298" s="18">
        <v>14657.452163925869</v>
      </c>
      <c r="V298" s="20">
        <f t="shared" si="25"/>
        <v>31.330723048812324</v>
      </c>
      <c r="W298" s="29" t="s">
        <v>6</v>
      </c>
    </row>
    <row r="299" spans="1:23">
      <c r="A299" s="39">
        <v>51</v>
      </c>
      <c r="B299" s="36" t="s">
        <v>74</v>
      </c>
      <c r="C299" s="17" t="s">
        <v>73</v>
      </c>
      <c r="D299" s="18" t="s">
        <v>72</v>
      </c>
      <c r="E299" s="18" t="s">
        <v>71</v>
      </c>
      <c r="F299" s="18" t="s">
        <v>16</v>
      </c>
      <c r="G299" s="19">
        <v>419.52</v>
      </c>
      <c r="H299" s="32" t="s">
        <v>852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20">
        <f t="shared" si="24"/>
        <v>0</v>
      </c>
      <c r="R299" s="18">
        <v>12420.71152653129</v>
      </c>
      <c r="S299" s="18">
        <v>11817.489226188016</v>
      </c>
      <c r="T299" s="18">
        <v>12165.946978783244</v>
      </c>
      <c r="U299" s="18">
        <v>13143.864933437746</v>
      </c>
      <c r="V299" s="20">
        <f t="shared" si="25"/>
        <v>31.330723048812324</v>
      </c>
      <c r="W299" s="29" t="s">
        <v>6</v>
      </c>
    </row>
    <row r="300" spans="1:23">
      <c r="A300" s="39">
        <v>52</v>
      </c>
      <c r="B300" s="36" t="s">
        <v>70</v>
      </c>
      <c r="C300" s="17" t="s">
        <v>69</v>
      </c>
      <c r="D300" s="18" t="s">
        <v>68</v>
      </c>
      <c r="E300" s="18" t="s">
        <v>9</v>
      </c>
      <c r="F300" s="18" t="s">
        <v>67</v>
      </c>
      <c r="G300" s="19">
        <v>1100</v>
      </c>
      <c r="H300" s="32" t="s">
        <v>51</v>
      </c>
      <c r="I300" s="18">
        <v>269857.49044143199</v>
      </c>
      <c r="J300" s="18">
        <v>133895.58870199934</v>
      </c>
      <c r="K300" s="18">
        <v>128554.42716597904</v>
      </c>
      <c r="L300" s="18">
        <v>176033.91213673662</v>
      </c>
      <c r="M300" s="18">
        <v>283350.36496350361</v>
      </c>
      <c r="N300" s="18">
        <v>145946.19168517928</v>
      </c>
      <c r="O300" s="18">
        <v>150408.67978419547</v>
      </c>
      <c r="P300" s="18">
        <v>181314.92950083871</v>
      </c>
      <c r="Q300" s="20">
        <f t="shared" si="24"/>
        <v>164.83175409167157</v>
      </c>
      <c r="R300" s="18">
        <v>18772.196279336866</v>
      </c>
      <c r="S300" s="18">
        <v>18128.863097127138</v>
      </c>
      <c r="T300" s="18">
        <v>19465.400250865179</v>
      </c>
      <c r="U300" s="18">
        <v>21977.348687491496</v>
      </c>
      <c r="V300" s="20">
        <f t="shared" si="25"/>
        <v>19.979407897719543</v>
      </c>
      <c r="W300" s="29" t="s">
        <v>6</v>
      </c>
    </row>
    <row r="301" spans="1:23">
      <c r="A301" s="39">
        <v>53</v>
      </c>
      <c r="B301" s="36" t="s">
        <v>66</v>
      </c>
      <c r="C301" s="17" t="s">
        <v>65</v>
      </c>
      <c r="D301" s="18" t="s">
        <v>64</v>
      </c>
      <c r="E301" s="18" t="s">
        <v>63</v>
      </c>
      <c r="F301" s="18" t="s">
        <v>8</v>
      </c>
      <c r="G301" s="19">
        <v>14.49</v>
      </c>
      <c r="H301" s="32" t="s">
        <v>34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18">
        <v>0</v>
      </c>
      <c r="Q301" s="20">
        <f t="shared" si="24"/>
        <v>0</v>
      </c>
      <c r="R301" s="18">
        <v>2440.9621066688924</v>
      </c>
      <c r="S301" s="18">
        <v>3041.0737834905267</v>
      </c>
      <c r="T301" s="18">
        <v>3358.1823720891412</v>
      </c>
      <c r="U301" s="18">
        <v>2441.9341134295969</v>
      </c>
      <c r="V301" s="20">
        <f t="shared" si="25"/>
        <v>168.52547366663885</v>
      </c>
      <c r="W301" s="29" t="s">
        <v>6</v>
      </c>
    </row>
    <row r="302" spans="1:23">
      <c r="A302" s="39">
        <v>54</v>
      </c>
      <c r="B302" s="36" t="s">
        <v>62</v>
      </c>
      <c r="C302" s="17" t="s">
        <v>61</v>
      </c>
      <c r="D302" s="18" t="s">
        <v>60</v>
      </c>
      <c r="E302" s="18" t="s">
        <v>59</v>
      </c>
      <c r="F302" s="18" t="s">
        <v>18</v>
      </c>
      <c r="G302" s="19">
        <v>58.34</v>
      </c>
      <c r="H302" s="32" t="s">
        <v>47</v>
      </c>
      <c r="I302" s="18">
        <v>4263.0384118579314</v>
      </c>
      <c r="J302" s="18">
        <v>4805.5583506627945</v>
      </c>
      <c r="K302" s="18">
        <v>4492.9586932822758</v>
      </c>
      <c r="L302" s="18">
        <v>5006.8444179591233</v>
      </c>
      <c r="M302" s="18">
        <v>4476.1903324508285</v>
      </c>
      <c r="N302" s="18">
        <v>5238.0586022224461</v>
      </c>
      <c r="O302" s="18">
        <v>5256.7616711402625</v>
      </c>
      <c r="P302" s="18">
        <v>5157.0497504978975</v>
      </c>
      <c r="Q302" s="20">
        <f t="shared" si="24"/>
        <v>88.396464698284149</v>
      </c>
      <c r="R302" s="18">
        <v>402.33377000522171</v>
      </c>
      <c r="S302" s="18">
        <v>498.4545571139347</v>
      </c>
      <c r="T302" s="18">
        <v>608.12364532470974</v>
      </c>
      <c r="U302" s="18">
        <v>812.25672642658867</v>
      </c>
      <c r="V302" s="20">
        <f t="shared" si="25"/>
        <v>13.922809846187668</v>
      </c>
      <c r="W302" s="29" t="s">
        <v>6</v>
      </c>
    </row>
    <row r="303" spans="1:23">
      <c r="A303" s="39">
        <v>55</v>
      </c>
      <c r="B303" s="36" t="s">
        <v>58</v>
      </c>
      <c r="C303" s="17" t="s">
        <v>57</v>
      </c>
      <c r="D303" s="18" t="s">
        <v>56</v>
      </c>
      <c r="E303" s="18" t="s">
        <v>55</v>
      </c>
      <c r="F303" s="18" t="s">
        <v>18</v>
      </c>
      <c r="G303" s="19">
        <v>101.7</v>
      </c>
      <c r="H303" s="32" t="s">
        <v>51</v>
      </c>
      <c r="I303" s="18">
        <v>10439.605375892483</v>
      </c>
      <c r="J303" s="18">
        <v>10488.981772364554</v>
      </c>
      <c r="K303" s="18">
        <v>10021.187400251996</v>
      </c>
      <c r="L303" s="18">
        <v>11147.960184796306</v>
      </c>
      <c r="M303" s="18">
        <v>10961.585644687108</v>
      </c>
      <c r="N303" s="18">
        <v>11432.990131877365</v>
      </c>
      <c r="O303" s="18">
        <v>11724.789258294835</v>
      </c>
      <c r="P303" s="18">
        <v>11482.398990340196</v>
      </c>
      <c r="Q303" s="20">
        <f t="shared" si="24"/>
        <v>112.90461150776987</v>
      </c>
      <c r="R303" s="18">
        <v>2780.796640067199</v>
      </c>
      <c r="S303" s="18">
        <v>2565.6932381352376</v>
      </c>
      <c r="T303" s="18">
        <v>2438.4080638387236</v>
      </c>
      <c r="U303" s="18">
        <v>2282.932213355733</v>
      </c>
      <c r="V303" s="20">
        <f t="shared" si="25"/>
        <v>22.447711045779084</v>
      </c>
      <c r="W303" s="29" t="s">
        <v>6</v>
      </c>
    </row>
    <row r="304" spans="1:23">
      <c r="A304" s="39">
        <v>56</v>
      </c>
      <c r="B304" s="36" t="s">
        <v>54</v>
      </c>
      <c r="C304" s="17" t="s">
        <v>53</v>
      </c>
      <c r="D304" s="18" t="s">
        <v>52</v>
      </c>
      <c r="E304" s="18" t="s">
        <v>19</v>
      </c>
      <c r="F304" s="18" t="s">
        <v>18</v>
      </c>
      <c r="G304" s="19">
        <v>799.53</v>
      </c>
      <c r="H304" s="32" t="s">
        <v>51</v>
      </c>
      <c r="I304" s="18">
        <v>98400.506663185879</v>
      </c>
      <c r="J304" s="18">
        <v>106089.48018448072</v>
      </c>
      <c r="K304" s="18">
        <v>98086.42760000992</v>
      </c>
      <c r="L304" s="18">
        <v>89133.84907138061</v>
      </c>
      <c r="M304" s="18">
        <v>103320.53199634518</v>
      </c>
      <c r="N304" s="18">
        <v>115637.533401084</v>
      </c>
      <c r="O304" s="18">
        <v>114761.1202920116</v>
      </c>
      <c r="P304" s="18">
        <v>91807.864543522024</v>
      </c>
      <c r="Q304" s="20">
        <f t="shared" si="24"/>
        <v>114.82729171328408</v>
      </c>
      <c r="R304" s="18">
        <v>58699</v>
      </c>
      <c r="S304" s="18">
        <v>68358</v>
      </c>
      <c r="T304" s="18">
        <v>60927</v>
      </c>
      <c r="U304" s="18">
        <v>54746.891000000003</v>
      </c>
      <c r="V304" s="20">
        <f t="shared" si="25"/>
        <v>68.473842132252699</v>
      </c>
      <c r="W304" s="29" t="s">
        <v>6</v>
      </c>
    </row>
    <row r="305" spans="1:23">
      <c r="A305" s="39">
        <v>57</v>
      </c>
      <c r="B305" s="36" t="s">
        <v>50</v>
      </c>
      <c r="C305" s="17" t="s">
        <v>49</v>
      </c>
      <c r="D305" s="18" t="s">
        <v>48</v>
      </c>
      <c r="E305" s="18" t="s">
        <v>27</v>
      </c>
      <c r="F305" s="18" t="s">
        <v>18</v>
      </c>
      <c r="G305" s="19">
        <v>3445.84</v>
      </c>
      <c r="H305" s="32" t="s">
        <v>47</v>
      </c>
      <c r="I305" s="18">
        <v>210740.65281318864</v>
      </c>
      <c r="J305" s="18">
        <v>177630.00300835571</v>
      </c>
      <c r="K305" s="18">
        <v>146501.91045629236</v>
      </c>
      <c r="L305" s="18">
        <v>156586.06158307198</v>
      </c>
      <c r="M305" s="18">
        <v>221277.6854538481</v>
      </c>
      <c r="N305" s="18">
        <v>193616.70327910772</v>
      </c>
      <c r="O305" s="18">
        <v>171407.23523386204</v>
      </c>
      <c r="P305" s="18">
        <v>161283.64343056415</v>
      </c>
      <c r="Q305" s="20">
        <f t="shared" si="24"/>
        <v>46.805319872821762</v>
      </c>
      <c r="R305" s="18">
        <v>13800.153426141107</v>
      </c>
      <c r="S305" s="18">
        <v>12909.2984514489</v>
      </c>
      <c r="T305" s="18">
        <v>12278.573129366818</v>
      </c>
      <c r="U305" s="18">
        <v>13455.256169137279</v>
      </c>
      <c r="V305" s="20">
        <f t="shared" si="25"/>
        <v>3.9047826274978754</v>
      </c>
      <c r="W305" s="29" t="s">
        <v>6</v>
      </c>
    </row>
    <row r="306" spans="1:23">
      <c r="A306" s="39">
        <v>58</v>
      </c>
      <c r="B306" s="36" t="s">
        <v>46</v>
      </c>
      <c r="C306" s="17" t="s">
        <v>45</v>
      </c>
      <c r="D306" s="18" t="s">
        <v>44</v>
      </c>
      <c r="E306" s="18" t="s">
        <v>43</v>
      </c>
      <c r="F306" s="18" t="s">
        <v>8</v>
      </c>
      <c r="G306" s="19">
        <v>13.29</v>
      </c>
      <c r="H306" s="32" t="s">
        <v>47</v>
      </c>
      <c r="I306" s="23">
        <v>0</v>
      </c>
      <c r="J306" s="23">
        <v>0</v>
      </c>
      <c r="K306" s="23">
        <v>0</v>
      </c>
      <c r="L306" s="23">
        <v>0</v>
      </c>
      <c r="M306" s="23">
        <v>0</v>
      </c>
      <c r="N306" s="23">
        <v>0</v>
      </c>
      <c r="O306" s="23">
        <v>0</v>
      </c>
      <c r="P306" s="23">
        <v>0</v>
      </c>
      <c r="Q306" s="20">
        <f t="shared" si="24"/>
        <v>0</v>
      </c>
      <c r="R306" s="18">
        <v>178.7635634034402</v>
      </c>
      <c r="S306" s="18">
        <v>217.73968367301399</v>
      </c>
      <c r="T306" s="18">
        <v>222.78399720677373</v>
      </c>
      <c r="U306" s="18">
        <v>218.80790765288077</v>
      </c>
      <c r="V306" s="20">
        <f t="shared" si="25"/>
        <v>16.464101403527522</v>
      </c>
      <c r="W306" s="29" t="s">
        <v>6</v>
      </c>
    </row>
    <row r="307" spans="1:23">
      <c r="A307" s="39">
        <v>59</v>
      </c>
      <c r="B307" s="36" t="s">
        <v>42</v>
      </c>
      <c r="C307" s="17" t="s">
        <v>41</v>
      </c>
      <c r="D307" s="18" t="s">
        <v>40</v>
      </c>
      <c r="E307" s="18" t="s">
        <v>39</v>
      </c>
      <c r="F307" s="18" t="s">
        <v>38</v>
      </c>
      <c r="G307" s="19">
        <v>79.739999999999995</v>
      </c>
      <c r="H307" s="32" t="s">
        <v>51</v>
      </c>
      <c r="I307" s="18">
        <v>16663.685505406742</v>
      </c>
      <c r="J307" s="18">
        <v>14761.519011959455</v>
      </c>
      <c r="K307" s="18">
        <v>13375.103979723921</v>
      </c>
      <c r="L307" s="18">
        <v>14963.158006639493</v>
      </c>
      <c r="M307" s="18">
        <v>17496.86978067708</v>
      </c>
      <c r="N307" s="18">
        <v>16090.055723035808</v>
      </c>
      <c r="O307" s="18">
        <v>15648.871656276986</v>
      </c>
      <c r="P307" s="18">
        <v>15412.052746838677</v>
      </c>
      <c r="Q307" s="20">
        <f t="shared" si="24"/>
        <v>193.27881548581237</v>
      </c>
      <c r="R307" s="18">
        <v>2244.1637644578927</v>
      </c>
      <c r="S307" s="18">
        <v>2148.5322595823077</v>
      </c>
      <c r="T307" s="18">
        <v>2200.6084914439384</v>
      </c>
      <c r="U307" s="18">
        <v>2124.4898072413366</v>
      </c>
      <c r="V307" s="20">
        <f t="shared" si="25"/>
        <v>26.642711402575078</v>
      </c>
      <c r="W307" s="29" t="s">
        <v>6</v>
      </c>
    </row>
    <row r="308" spans="1:23">
      <c r="A308" s="39">
        <v>60</v>
      </c>
      <c r="B308" s="36" t="s">
        <v>37</v>
      </c>
      <c r="C308" s="17" t="s">
        <v>36</v>
      </c>
      <c r="D308" s="18" t="s">
        <v>35</v>
      </c>
      <c r="E308" s="18" t="s">
        <v>19</v>
      </c>
      <c r="F308" s="18" t="s">
        <v>8</v>
      </c>
      <c r="G308" s="19">
        <v>98.58</v>
      </c>
      <c r="H308" s="32" t="s">
        <v>34</v>
      </c>
      <c r="I308" s="18">
        <v>0</v>
      </c>
      <c r="J308" s="18">
        <v>0</v>
      </c>
      <c r="K308" s="18">
        <v>0</v>
      </c>
      <c r="L308" s="23">
        <v>0</v>
      </c>
      <c r="M308" s="18">
        <v>0</v>
      </c>
      <c r="N308" s="18">
        <v>0</v>
      </c>
      <c r="O308" s="18">
        <v>0</v>
      </c>
      <c r="P308" s="23">
        <v>0</v>
      </c>
      <c r="Q308" s="20">
        <f t="shared" si="24"/>
        <v>0</v>
      </c>
      <c r="R308" s="18">
        <v>1644.8419647994917</v>
      </c>
      <c r="S308" s="18">
        <v>1661.3707462745795</v>
      </c>
      <c r="T308" s="18">
        <v>1757.1366152747185</v>
      </c>
      <c r="U308" s="18">
        <v>1670.9452956029127</v>
      </c>
      <c r="V308" s="20">
        <f t="shared" si="25"/>
        <v>16.950145015245614</v>
      </c>
      <c r="W308" s="29" t="s">
        <v>6</v>
      </c>
    </row>
    <row r="309" spans="1:23">
      <c r="A309" s="39">
        <v>61</v>
      </c>
      <c r="B309" s="36" t="s">
        <v>33</v>
      </c>
      <c r="C309" s="17" t="s">
        <v>32</v>
      </c>
      <c r="D309" s="18" t="s">
        <v>31</v>
      </c>
      <c r="E309" s="18" t="s">
        <v>9</v>
      </c>
      <c r="F309" s="18" t="s">
        <v>18</v>
      </c>
      <c r="G309" s="19">
        <v>281.17</v>
      </c>
      <c r="H309" s="32" t="s">
        <v>789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20">
        <f t="shared" si="24"/>
        <v>0</v>
      </c>
      <c r="R309" s="18">
        <v>2261</v>
      </c>
      <c r="S309" s="18">
        <v>2227</v>
      </c>
      <c r="T309" s="18">
        <v>2296</v>
      </c>
      <c r="U309" s="18">
        <v>2267</v>
      </c>
      <c r="V309" s="20">
        <f t="shared" si="25"/>
        <v>8.0627378454315881</v>
      </c>
      <c r="W309" s="29" t="s">
        <v>25</v>
      </c>
    </row>
    <row r="310" spans="1:23">
      <c r="A310" s="39">
        <v>62</v>
      </c>
      <c r="B310" s="36" t="s">
        <v>30</v>
      </c>
      <c r="C310" s="17" t="s">
        <v>29</v>
      </c>
      <c r="D310" s="18" t="s">
        <v>28</v>
      </c>
      <c r="E310" s="18" t="s">
        <v>27</v>
      </c>
      <c r="F310" s="18" t="s">
        <v>26</v>
      </c>
      <c r="G310" s="19">
        <v>0</v>
      </c>
      <c r="H310" s="32" t="s">
        <v>34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20">
        <v>0</v>
      </c>
      <c r="R310" s="18">
        <v>2755</v>
      </c>
      <c r="S310" s="18">
        <v>2079</v>
      </c>
      <c r="T310" s="18">
        <v>2767</v>
      </c>
      <c r="U310" s="18">
        <v>4457</v>
      </c>
      <c r="V310" s="20"/>
      <c r="W310" s="29" t="s">
        <v>25</v>
      </c>
    </row>
    <row r="311" spans="1:23">
      <c r="A311" s="39">
        <v>63</v>
      </c>
      <c r="B311" s="36" t="s">
        <v>24</v>
      </c>
      <c r="C311" s="17" t="s">
        <v>23</v>
      </c>
      <c r="D311" s="18" t="s">
        <v>10</v>
      </c>
      <c r="E311" s="18" t="s">
        <v>9</v>
      </c>
      <c r="F311" s="18" t="s">
        <v>8</v>
      </c>
      <c r="G311" s="19">
        <v>68.02</v>
      </c>
      <c r="H311" s="32" t="s">
        <v>34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  <c r="Q311" s="20">
        <f>P311/G311</f>
        <v>0</v>
      </c>
      <c r="R311" s="18">
        <v>1786.0224251700679</v>
      </c>
      <c r="S311" s="18">
        <v>1645.410162414966</v>
      </c>
      <c r="T311" s="18">
        <v>1552.8572687074829</v>
      </c>
      <c r="U311" s="18">
        <v>1518.4575505467687</v>
      </c>
      <c r="V311" s="20">
        <f>U311/G311</f>
        <v>22.323692304421769</v>
      </c>
      <c r="W311" s="29" t="s">
        <v>6</v>
      </c>
    </row>
    <row r="312" spans="1:23">
      <c r="A312" s="39">
        <v>64</v>
      </c>
      <c r="B312" s="36" t="s">
        <v>22</v>
      </c>
      <c r="C312" s="17" t="s">
        <v>21</v>
      </c>
      <c r="D312" s="18" t="s">
        <v>20</v>
      </c>
      <c r="E312" s="18" t="s">
        <v>19</v>
      </c>
      <c r="F312" s="18" t="s">
        <v>18</v>
      </c>
      <c r="G312" s="19">
        <v>149.4</v>
      </c>
      <c r="H312" s="32" t="s">
        <v>47</v>
      </c>
      <c r="I312" s="18"/>
      <c r="J312" s="18">
        <v>10335.186686474946</v>
      </c>
      <c r="K312" s="18">
        <v>10512.576617703487</v>
      </c>
      <c r="L312" s="18">
        <v>10263.865426786137</v>
      </c>
      <c r="M312" s="18">
        <v>0</v>
      </c>
      <c r="N312" s="18">
        <v>11265.353488257691</v>
      </c>
      <c r="O312" s="18">
        <v>12299.714642713079</v>
      </c>
      <c r="P312" s="18">
        <v>10571.781389589722</v>
      </c>
      <c r="Q312" s="20">
        <f>P312/G312</f>
        <v>70.761588953077123</v>
      </c>
      <c r="R312" s="18">
        <v>0</v>
      </c>
      <c r="S312" s="18">
        <v>0</v>
      </c>
      <c r="T312" s="18">
        <v>0</v>
      </c>
      <c r="U312" s="18">
        <v>0</v>
      </c>
      <c r="V312" s="20">
        <f>U312/G312</f>
        <v>0</v>
      </c>
      <c r="W312" s="29" t="s">
        <v>6</v>
      </c>
    </row>
    <row r="313" spans="1:23">
      <c r="A313" s="39">
        <v>65</v>
      </c>
      <c r="B313" s="38" t="s">
        <v>17</v>
      </c>
      <c r="C313" s="6" t="s">
        <v>849</v>
      </c>
      <c r="D313" s="23" t="s">
        <v>850</v>
      </c>
      <c r="E313" s="18" t="s">
        <v>9</v>
      </c>
      <c r="F313" s="18" t="s">
        <v>16</v>
      </c>
      <c r="G313" s="19">
        <v>19.420000000000002</v>
      </c>
      <c r="H313" s="32" t="s">
        <v>51</v>
      </c>
      <c r="I313" s="18"/>
      <c r="J313" s="18">
        <v>2363.8657569025709</v>
      </c>
      <c r="K313" s="18">
        <v>2269.5699777848304</v>
      </c>
      <c r="L313" s="18">
        <v>3107.7987033594777</v>
      </c>
      <c r="M313" s="18">
        <v>0</v>
      </c>
      <c r="N313" s="18">
        <v>2576.6136750238024</v>
      </c>
      <c r="O313" s="18">
        <v>2655.3968740082514</v>
      </c>
      <c r="P313" s="18">
        <v>3201.0326644602619</v>
      </c>
      <c r="Q313" s="20">
        <f>P313/G313</f>
        <v>164.83175409167157</v>
      </c>
      <c r="R313" s="18">
        <v>331.41459249520182</v>
      </c>
      <c r="S313" s="18">
        <v>320.05683758746278</v>
      </c>
      <c r="T313" s="18">
        <v>343.65279351981985</v>
      </c>
      <c r="U313" s="18">
        <v>388.00010137371362</v>
      </c>
      <c r="V313" s="20">
        <f>U313/G313</f>
        <v>19.979407897719547</v>
      </c>
      <c r="W313" s="29" t="s">
        <v>6</v>
      </c>
    </row>
    <row r="314" spans="1:23">
      <c r="A314" s="39">
        <v>66</v>
      </c>
      <c r="B314" s="36" t="s">
        <v>15</v>
      </c>
      <c r="C314" s="17" t="s">
        <v>14</v>
      </c>
      <c r="D314" s="18" t="s">
        <v>10</v>
      </c>
      <c r="E314" s="18" t="s">
        <v>9</v>
      </c>
      <c r="F314" s="18" t="s">
        <v>13</v>
      </c>
      <c r="G314" s="19">
        <v>47.42</v>
      </c>
      <c r="H314" s="32" t="s">
        <v>34</v>
      </c>
      <c r="I314" s="18"/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20">
        <f>P314/G314</f>
        <v>0</v>
      </c>
      <c r="R314" s="18">
        <v>1245.1217789115647</v>
      </c>
      <c r="S314" s="18">
        <v>1147.0942355442176</v>
      </c>
      <c r="T314" s="18">
        <v>1082.5711802721089</v>
      </c>
      <c r="U314" s="18">
        <v>1058.5894890756804</v>
      </c>
      <c r="V314" s="20">
        <f>U314/G314</f>
        <v>22.323692304421769</v>
      </c>
      <c r="W314" s="29" t="s">
        <v>6</v>
      </c>
    </row>
    <row r="315" spans="1:23">
      <c r="A315" s="39">
        <v>67</v>
      </c>
      <c r="B315" s="36" t="s">
        <v>12</v>
      </c>
      <c r="C315" s="17" t="s">
        <v>11</v>
      </c>
      <c r="D315" s="18" t="s">
        <v>10</v>
      </c>
      <c r="E315" s="18" t="s">
        <v>9</v>
      </c>
      <c r="F315" s="18" t="s">
        <v>8</v>
      </c>
      <c r="G315" s="19">
        <v>105.06</v>
      </c>
      <c r="H315" s="32" t="s">
        <v>34</v>
      </c>
      <c r="I315" s="18"/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20">
        <f>P315/G315</f>
        <v>0</v>
      </c>
      <c r="R315" s="18">
        <v>2758.5932959183674</v>
      </c>
      <c r="S315" s="18">
        <v>2541.4112270408164</v>
      </c>
      <c r="T315" s="18">
        <v>2398.4590510204084</v>
      </c>
      <c r="U315" s="18">
        <v>2345.3271135025511</v>
      </c>
      <c r="V315" s="20">
        <f>U315/G315</f>
        <v>22.323692304421769</v>
      </c>
      <c r="W315" s="29" t="s">
        <v>6</v>
      </c>
    </row>
    <row r="316" spans="1:23">
      <c r="I316" s="2"/>
    </row>
    <row r="317" spans="1:23">
      <c r="I317" s="2"/>
      <c r="J317" s="2"/>
      <c r="K317" s="2"/>
      <c r="L317" s="2"/>
    </row>
    <row r="318" spans="1:23">
      <c r="H318" s="34" t="s">
        <v>778</v>
      </c>
      <c r="I318" s="16">
        <f>SUM(I11:I316)</f>
        <v>58763080.072932616</v>
      </c>
      <c r="J318" s="16">
        <f>SUM(J11:J316)</f>
        <v>51284050.605759464</v>
      </c>
      <c r="K318" s="16">
        <f>SUM(K11:K316)</f>
        <v>48085802.973044343</v>
      </c>
      <c r="L318" s="16">
        <f>SUM(L11:L316)</f>
        <v>52350345.156384841</v>
      </c>
      <c r="M318" s="16">
        <f>SUM(M11:M316)</f>
        <v>61701234.076579258</v>
      </c>
      <c r="N318" s="16">
        <f>SUM(N11:N316)</f>
        <v>55899615.160277873</v>
      </c>
      <c r="O318" s="16">
        <f>SUM(O11:O316)</f>
        <v>56260389.478461936</v>
      </c>
      <c r="P318" s="16">
        <f>SUM(P11:P316)</f>
        <v>53920855.511076368</v>
      </c>
      <c r="Q318" s="15"/>
      <c r="R318" s="16">
        <f>SUM(R11:R317)</f>
        <v>11897935.85178606</v>
      </c>
      <c r="S318" s="16">
        <f>SUM(S11:S317)</f>
        <v>11796521.867451293</v>
      </c>
      <c r="T318" s="16">
        <f>SUM(T11:T317)</f>
        <v>11495524.751010919</v>
      </c>
      <c r="U318" s="16">
        <f>SUM(U11:U317)</f>
        <v>11339791.121918725</v>
      </c>
      <c r="V318" s="15"/>
    </row>
    <row r="319" spans="1:23">
      <c r="H319" s="34"/>
      <c r="I319" s="2"/>
      <c r="J319" s="2"/>
      <c r="K319" s="2"/>
      <c r="L319" s="2"/>
      <c r="M319" s="2"/>
      <c r="N319" s="2"/>
      <c r="O319" s="2"/>
      <c r="P319" s="2"/>
      <c r="Q319" s="15"/>
      <c r="R319" s="2"/>
      <c r="S319" s="2"/>
      <c r="T319" s="2"/>
      <c r="U319" s="2"/>
      <c r="V319" s="15"/>
    </row>
    <row r="320" spans="1:23">
      <c r="C320" s="1" t="s">
        <v>4</v>
      </c>
      <c r="H320" s="34" t="s">
        <v>779</v>
      </c>
      <c r="J320" s="16">
        <f>J318-I318</f>
        <v>-7479029.4671731517</v>
      </c>
      <c r="K320" s="16">
        <f t="shared" ref="K320" si="26">K318-J318</f>
        <v>-3198247.6327151209</v>
      </c>
      <c r="L320" s="16">
        <f>L318-K318</f>
        <v>4264542.1833404973</v>
      </c>
      <c r="M320" s="2"/>
      <c r="N320" s="16">
        <f>N318-M318</f>
        <v>-5801618.9163013846</v>
      </c>
      <c r="O320" s="16">
        <f t="shared" ref="O320:P320" si="27">O318-N318</f>
        <v>360774.31818406284</v>
      </c>
      <c r="P320" s="16">
        <f t="shared" si="27"/>
        <v>-2339533.9673855677</v>
      </c>
      <c r="Q320" s="15"/>
      <c r="R320" s="2"/>
      <c r="S320" s="16">
        <f>S318-R318</f>
        <v>-101413.98433476686</v>
      </c>
      <c r="T320" s="16">
        <f t="shared" ref="T320:U320" si="28">T318-S318</f>
        <v>-300997.1164403744</v>
      </c>
      <c r="U320" s="16">
        <f t="shared" si="28"/>
        <v>-155733.62909219414</v>
      </c>
    </row>
    <row r="321" spans="2:26">
      <c r="C321" s="1" t="s">
        <v>3</v>
      </c>
    </row>
    <row r="322" spans="2:26">
      <c r="C322" s="1" t="s">
        <v>2</v>
      </c>
    </row>
    <row r="323" spans="2:26">
      <c r="C323" s="1" t="s">
        <v>1</v>
      </c>
    </row>
    <row r="324" spans="2:26">
      <c r="C324" s="1" t="s">
        <v>0</v>
      </c>
    </row>
    <row r="326" spans="2:26">
      <c r="B326" s="51"/>
      <c r="C326" s="3"/>
      <c r="D326" s="3"/>
    </row>
    <row r="327" spans="2:26">
      <c r="B327" s="51"/>
      <c r="C327" s="3"/>
      <c r="D327" s="3"/>
    </row>
    <row r="328" spans="2:26">
      <c r="B328" s="51"/>
      <c r="C328" s="3"/>
      <c r="D328" s="3"/>
    </row>
    <row r="329" spans="2:26">
      <c r="B329" s="51"/>
      <c r="C329" s="3"/>
      <c r="D329" s="3"/>
      <c r="I329" s="2"/>
      <c r="J329" s="2"/>
      <c r="K329" s="2"/>
      <c r="L329" s="2"/>
      <c r="R329" s="2"/>
      <c r="S329" s="2"/>
      <c r="T329" s="2"/>
      <c r="U329" s="2"/>
    </row>
    <row r="330" spans="2:26">
      <c r="B330" s="51"/>
      <c r="C330" s="3"/>
      <c r="D330" s="3"/>
      <c r="I330" s="3"/>
      <c r="J330" s="3"/>
      <c r="K330" s="3"/>
      <c r="L330" s="3"/>
      <c r="M330" s="3"/>
      <c r="N330" s="3"/>
      <c r="O330" s="3"/>
      <c r="P330" s="3"/>
    </row>
    <row r="331" spans="2:26">
      <c r="D331" s="3"/>
      <c r="F331" s="3"/>
      <c r="G331" s="3"/>
      <c r="I331" s="22"/>
      <c r="J331" s="22"/>
      <c r="K331" s="22"/>
      <c r="L331" s="22"/>
      <c r="M331" s="22"/>
      <c r="N331" s="22"/>
      <c r="O331" s="22"/>
      <c r="P331" s="22"/>
      <c r="R331" s="15"/>
      <c r="S331" s="3"/>
      <c r="T331" s="3"/>
      <c r="U331" s="48"/>
    </row>
    <row r="332" spans="2:26">
      <c r="D332" s="3"/>
      <c r="F332" s="3"/>
      <c r="G332" s="45"/>
      <c r="H332" s="49"/>
      <c r="I332" s="3"/>
      <c r="J332" s="3"/>
      <c r="K332" s="3"/>
      <c r="L332" s="3"/>
      <c r="M332" s="3"/>
      <c r="N332" s="3"/>
      <c r="O332" s="3"/>
      <c r="P332" s="3"/>
      <c r="R332" s="3"/>
      <c r="S332" s="3"/>
      <c r="T332" s="3"/>
      <c r="U332" s="48"/>
    </row>
    <row r="333" spans="2:26">
      <c r="D333" s="3"/>
      <c r="F333" s="3"/>
      <c r="G333" s="3"/>
      <c r="J333" s="3"/>
      <c r="K333" s="3"/>
      <c r="L333" s="3"/>
      <c r="M333" s="22"/>
      <c r="N333" s="22"/>
      <c r="O333" s="22"/>
      <c r="P333" s="22"/>
      <c r="Q333" s="45"/>
      <c r="R333" s="3"/>
      <c r="S333" s="3"/>
      <c r="T333" s="15"/>
      <c r="U333" s="3"/>
      <c r="X333" s="43"/>
      <c r="Y333" s="43"/>
      <c r="Z333"/>
    </row>
    <row r="334" spans="2:26">
      <c r="D334" s="3"/>
      <c r="F334" s="3"/>
      <c r="G334" s="3"/>
      <c r="I334" s="3"/>
      <c r="J334" s="3"/>
      <c r="K334" s="3"/>
      <c r="L334" s="3"/>
      <c r="M334" s="22"/>
      <c r="N334" s="22"/>
      <c r="O334" s="22"/>
      <c r="P334" s="22"/>
      <c r="Q334" s="45"/>
      <c r="R334" s="3"/>
      <c r="S334" s="3"/>
      <c r="T334" s="48"/>
      <c r="U334" s="48"/>
      <c r="X334" s="44"/>
      <c r="Y334" s="44"/>
      <c r="Z334" s="44"/>
    </row>
    <row r="335" spans="2:26">
      <c r="D335" s="3"/>
      <c r="F335" s="3"/>
      <c r="G335" s="3"/>
      <c r="I335" s="3"/>
      <c r="J335" s="3"/>
      <c r="K335" s="3"/>
      <c r="L335" s="3"/>
      <c r="M335" s="22"/>
      <c r="N335" s="22"/>
      <c r="O335" s="22"/>
      <c r="P335" s="22"/>
      <c r="Q335" s="45"/>
      <c r="R335" s="3"/>
      <c r="S335" s="3"/>
      <c r="T335" s="48"/>
      <c r="U335" s="48"/>
      <c r="X335" s="44"/>
      <c r="Y335" s="44"/>
    </row>
    <row r="336" spans="2:26">
      <c r="D336" s="3"/>
      <c r="F336" s="3"/>
      <c r="G336" s="3"/>
      <c r="I336" s="3"/>
      <c r="J336" s="3"/>
      <c r="K336" s="3"/>
      <c r="L336" s="3"/>
      <c r="M336" s="22"/>
      <c r="N336" s="22"/>
      <c r="O336" s="22"/>
      <c r="P336" s="22"/>
      <c r="Q336" s="45"/>
      <c r="R336" s="3"/>
      <c r="S336" s="3"/>
      <c r="T336" s="3"/>
      <c r="U336" s="3"/>
      <c r="X336" s="44"/>
      <c r="Y336" s="44"/>
      <c r="Z336" s="44"/>
    </row>
    <row r="337" spans="4:27">
      <c r="D337" s="3"/>
      <c r="F337" s="3"/>
      <c r="G337" s="3"/>
      <c r="I337" s="3"/>
      <c r="J337" s="3"/>
      <c r="K337" s="3"/>
      <c r="L337" s="3"/>
      <c r="M337" s="22"/>
      <c r="N337" s="22"/>
      <c r="O337" s="22"/>
      <c r="P337" s="22"/>
      <c r="R337" s="3"/>
      <c r="S337" s="3"/>
      <c r="T337" s="3"/>
      <c r="U337" s="3"/>
      <c r="X337" s="44"/>
      <c r="Y337" s="44"/>
      <c r="Z337" s="44"/>
      <c r="AA337" s="44"/>
    </row>
    <row r="338" spans="4:27">
      <c r="D338" s="3"/>
      <c r="F338" s="3"/>
      <c r="G338" s="31"/>
      <c r="I338" s="3"/>
      <c r="J338" s="3"/>
      <c r="K338" s="3"/>
      <c r="L338" s="3"/>
      <c r="M338" s="22"/>
      <c r="N338" s="22"/>
      <c r="O338" s="22"/>
      <c r="P338" s="22"/>
      <c r="Q338" s="46"/>
      <c r="R338" s="46"/>
      <c r="S338" s="22"/>
      <c r="T338" s="22"/>
      <c r="U338" s="22"/>
      <c r="X338" s="44"/>
      <c r="Y338" s="44"/>
      <c r="Z338" s="44"/>
    </row>
    <row r="339" spans="4:27">
      <c r="D339" s="3"/>
      <c r="F339" s="3"/>
      <c r="G339" s="3"/>
      <c r="I339" s="3"/>
      <c r="J339" s="3"/>
      <c r="K339" s="3"/>
      <c r="L339" s="3"/>
      <c r="M339" s="22"/>
      <c r="N339" s="22"/>
      <c r="O339" s="22"/>
      <c r="P339" s="22"/>
      <c r="Q339" s="46"/>
      <c r="R339" s="46"/>
      <c r="S339" s="22"/>
      <c r="T339" s="22"/>
      <c r="U339" s="22"/>
      <c r="X339" s="44"/>
      <c r="Y339" s="44"/>
      <c r="Z339" s="44"/>
    </row>
    <row r="340" spans="4:27">
      <c r="D340" s="3"/>
      <c r="F340" s="3"/>
      <c r="G340" s="3"/>
      <c r="I340" s="3"/>
      <c r="J340" s="3"/>
      <c r="K340" s="3"/>
      <c r="L340" s="3"/>
      <c r="M340" s="22"/>
      <c r="N340" s="22"/>
      <c r="O340" s="22"/>
      <c r="P340" s="22"/>
      <c r="Q340" s="46"/>
      <c r="R340" s="46"/>
      <c r="S340" s="22"/>
      <c r="T340" s="22"/>
      <c r="U340" s="22"/>
      <c r="X340" s="44"/>
      <c r="Y340" s="44"/>
      <c r="Z340" s="44"/>
      <c r="AA340" s="44"/>
    </row>
    <row r="341" spans="4:27" ht="15">
      <c r="D341" s="3"/>
      <c r="F341" s="3"/>
      <c r="G341" s="3"/>
      <c r="I341" s="47"/>
      <c r="J341" s="47"/>
      <c r="K341"/>
      <c r="L341" s="47"/>
      <c r="M341" s="47"/>
      <c r="N341"/>
      <c r="O341" s="47"/>
      <c r="P341"/>
      <c r="Q341" s="46"/>
      <c r="R341" s="46"/>
      <c r="S341" s="22"/>
      <c r="T341" s="3"/>
      <c r="U341" s="3"/>
      <c r="X341" s="44"/>
      <c r="Y341" s="44"/>
      <c r="Z341" s="44"/>
    </row>
  </sheetData>
  <mergeCells count="3">
    <mergeCell ref="R8:U8"/>
    <mergeCell ref="M8:P8"/>
    <mergeCell ref="I8:L8"/>
  </mergeCells>
  <phoneticPr fontId="9" type="noConversion"/>
  <dataValidations disablePrompts="1" count="1">
    <dataValidation type="list" operator="equal" allowBlank="1" showInputMessage="1" showErrorMessage="1" sqref="G2" xr:uid="{AE71DFE8-4414-4097-BB73-4CF8495A4F00}">
      <formula1>$Y$1:$Y$2</formula1>
      <formula2>0</formula2>
    </dataValidation>
  </dataValidations>
  <printOptions horizontalCentered="1"/>
  <pageMargins left="0.51181102362204722" right="0.51181102362204722" top="0.51181102362204722" bottom="0.51181102362204722" header="0" footer="0"/>
  <pageSetup paperSize="8" scale="42" fitToHeight="0" orientation="landscape" horizontalDpi="300" verticalDpi="300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Verbrauch 2022 - 2025</vt:lpstr>
    </vt:vector>
  </TitlesOfParts>
  <Company>BA-FK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Lassahn, Mario</dc:creator>
  <cp:lastModifiedBy>Lassahn, Mario</cp:lastModifiedBy>
  <cp:lastPrinted>2026-08-26T08:19:27Z</cp:lastPrinted>
  <dcterms:created xsi:type="dcterms:W3CDTF">2026-02-02T05:46:06Z</dcterms:created>
  <dcterms:modified xsi:type="dcterms:W3CDTF">2026-08-27T08:28:50Z</dcterms:modified>
</cp:coreProperties>
</file>