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WS\Jahresbericht BA-FK\Imperia Veröffentlichung\"/>
    </mc:Choice>
  </mc:AlternateContent>
  <xr:revisionPtr revIDLastSave="0" documentId="8_{082AC996-0B51-47DE-AAFA-AEC8DCCEF600}" xr6:coauthVersionLast="47" xr6:coauthVersionMax="47" xr10:uidLastSave="{00000000-0000-0000-0000-000000000000}"/>
  <bookViews>
    <workbookView xWindow="-120" yWindow="-120" windowWidth="29040" windowHeight="15720" xr2:uid="{86D84716-93A2-4F17-98CF-6595D2E4FC1D}"/>
  </bookViews>
  <sheets>
    <sheet name="Verbrauch 2022 - 2024" sheetId="2" r:id="rId1"/>
  </sheets>
  <definedNames>
    <definedName name="_xlnm._FilterDatabase" localSheetId="0" hidden="1">'Verbrauch 2022 - 2024'!$A$10:$T$315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8" i="2" l="1"/>
  <c r="S12" i="2"/>
  <c r="S13" i="2"/>
  <c r="S14" i="2"/>
  <c r="S15" i="2"/>
  <c r="S16" i="2"/>
  <c r="S17" i="2"/>
  <c r="S18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6" i="2"/>
  <c r="S147" i="2"/>
  <c r="S149" i="2"/>
  <c r="S150" i="2"/>
  <c r="S151" i="2"/>
  <c r="S153" i="2"/>
  <c r="S154" i="2"/>
  <c r="S155" i="2"/>
  <c r="S156" i="2"/>
  <c r="S158" i="2"/>
  <c r="S159" i="2"/>
  <c r="S160" i="2"/>
  <c r="S162" i="2"/>
  <c r="S163" i="2"/>
  <c r="S164" i="2"/>
  <c r="S165" i="2"/>
  <c r="S166" i="2"/>
  <c r="S167" i="2"/>
  <c r="S168" i="2"/>
  <c r="S169" i="2"/>
  <c r="S170" i="2"/>
  <c r="S172" i="2"/>
  <c r="S173" i="2"/>
  <c r="S174" i="2"/>
  <c r="S175" i="2"/>
  <c r="S176" i="2"/>
  <c r="S177" i="2"/>
  <c r="S178" i="2"/>
  <c r="S179" i="2"/>
  <c r="S180" i="2"/>
  <c r="S181" i="2"/>
  <c r="S182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59" i="2"/>
  <c r="S260" i="2"/>
  <c r="S262" i="2"/>
  <c r="S263" i="2"/>
  <c r="S264" i="2"/>
  <c r="S265" i="2"/>
  <c r="S266" i="2"/>
  <c r="S267" i="2"/>
  <c r="S268" i="2"/>
  <c r="S269" i="2"/>
  <c r="S278" i="2"/>
  <c r="S279" i="2"/>
  <c r="S282" i="2"/>
  <c r="S283" i="2"/>
  <c r="S284" i="2"/>
  <c r="S285" i="2"/>
  <c r="S286" i="2"/>
  <c r="S287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1" i="2"/>
  <c r="S312" i="2"/>
  <c r="S313" i="2"/>
  <c r="S314" i="2"/>
  <c r="S315" i="2"/>
  <c r="S11" i="2"/>
  <c r="O170" i="2"/>
  <c r="O169" i="2"/>
  <c r="O168" i="2"/>
  <c r="O167" i="2"/>
  <c r="O166" i="2"/>
  <c r="O165" i="2"/>
  <c r="O164" i="2"/>
  <c r="O172" i="2"/>
  <c r="O173" i="2"/>
  <c r="O174" i="2"/>
  <c r="O175" i="2"/>
  <c r="O176" i="2"/>
  <c r="O163" i="2"/>
  <c r="J318" i="2" l="1"/>
  <c r="K318" i="2"/>
  <c r="L318" i="2"/>
  <c r="M318" i="2"/>
  <c r="N318" i="2"/>
  <c r="P318" i="2"/>
  <c r="Q318" i="2"/>
  <c r="R318" i="2"/>
  <c r="O12" i="2"/>
  <c r="O13" i="2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6" i="2"/>
  <c r="O147" i="2"/>
  <c r="O149" i="2"/>
  <c r="O150" i="2"/>
  <c r="O151" i="2"/>
  <c r="O153" i="2"/>
  <c r="O154" i="2"/>
  <c r="O155" i="2"/>
  <c r="O156" i="2"/>
  <c r="O158" i="2"/>
  <c r="O159" i="2"/>
  <c r="O160" i="2"/>
  <c r="O162" i="2"/>
  <c r="O177" i="2"/>
  <c r="O178" i="2"/>
  <c r="O179" i="2"/>
  <c r="O180" i="2"/>
  <c r="O181" i="2"/>
  <c r="O182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1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59" i="2"/>
  <c r="O260" i="2"/>
  <c r="O262" i="2"/>
  <c r="O263" i="2"/>
  <c r="O264" i="2"/>
  <c r="O265" i="2"/>
  <c r="O266" i="2"/>
  <c r="O267" i="2"/>
  <c r="O268" i="2"/>
  <c r="O269" i="2"/>
  <c r="O278" i="2"/>
  <c r="O279" i="2"/>
  <c r="O282" i="2"/>
  <c r="O283" i="2"/>
  <c r="O284" i="2"/>
  <c r="O285" i="2"/>
  <c r="O286" i="2"/>
  <c r="O287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1" i="2"/>
  <c r="O312" i="2"/>
  <c r="O313" i="2"/>
  <c r="O314" i="2"/>
  <c r="O315" i="2"/>
  <c r="O11" i="2"/>
  <c r="Q320" i="2" l="1"/>
  <c r="K320" i="2"/>
  <c r="N320" i="2"/>
  <c r="J320" i="2"/>
  <c r="R320" i="2"/>
  <c r="M320" i="2"/>
</calcChain>
</file>

<file path=xl/sharedStrings.xml><?xml version="1.0" encoding="utf-8"?>
<sst xmlns="http://schemas.openxmlformats.org/spreadsheetml/2006/main" count="2325" uniqueCount="854">
  <si>
    <t>5 Quelle Emissionsfaktoren: Amt für Statisitk Berlin-Brandenburg</t>
  </si>
  <si>
    <t>4 inkl. Eigenverbrauch Solarstrom</t>
  </si>
  <si>
    <t>3 bezogen auf bereinigte Verbräuche</t>
  </si>
  <si>
    <t xml:space="preserve">2 inkl. Wärmestrom </t>
  </si>
  <si>
    <t>1 Auswahl: Fernwärme, Gas, Strom Wärmepumpe, Biogas</t>
  </si>
  <si>
    <t>Sonstige</t>
  </si>
  <si>
    <t>berechnet</t>
  </si>
  <si>
    <t/>
  </si>
  <si>
    <t>Gebäude zur Pflege / zum Abstellen von Fahrzeugen</t>
  </si>
  <si>
    <t>10965</t>
  </si>
  <si>
    <t>Yorckstr. 4-11</t>
  </si>
  <si>
    <t>02141-04 Garage</t>
  </si>
  <si>
    <t>02141-04</t>
  </si>
  <si>
    <t>Bauwerke für die Abfallbehandlung</t>
  </si>
  <si>
    <t>02141-07 Entsorgung</t>
  </si>
  <si>
    <t>02141-07</t>
  </si>
  <si>
    <t>Produktionsstätten / Verarbeitung</t>
  </si>
  <si>
    <t>Viktoriapark Kreuzbergstr. 70 Kleine Parkstr.</t>
  </si>
  <si>
    <t>02169-07</t>
  </si>
  <si>
    <t>Betreuungseinrichtungen</t>
  </si>
  <si>
    <t>10247</t>
  </si>
  <si>
    <t>Petersburger Str. 92</t>
  </si>
  <si>
    <t>02017-01 Betreutes Jugendwohnen</t>
  </si>
  <si>
    <t>02017-01</t>
  </si>
  <si>
    <t>02141-09 BDG</t>
  </si>
  <si>
    <t>02141-09</t>
  </si>
  <si>
    <t>gemessen</t>
  </si>
  <si>
    <t>Bauwerke und Anlagen für die Versorgung mit Wasser</t>
  </si>
  <si>
    <t>10969</t>
  </si>
  <si>
    <t>Besselstr. 1</t>
  </si>
  <si>
    <t>02974-01 Parkbrunnen</t>
  </si>
  <si>
    <t>02974-01</t>
  </si>
  <si>
    <t>Möckernkiez 5</t>
  </si>
  <si>
    <t>02939-01 Kinderfreizeiteinrichtung Möckernkiez</t>
  </si>
  <si>
    <t>02939-01</t>
  </si>
  <si>
    <t>ohne</t>
  </si>
  <si>
    <t>Petersburger Str. 86-90</t>
  </si>
  <si>
    <t>02097-02 Bürodienstgebäude (Ordnungsamt) - Garage</t>
  </si>
  <si>
    <t>02097-02</t>
  </si>
  <si>
    <t>Ölheizung</t>
  </si>
  <si>
    <t>Wohnhäuser</t>
  </si>
  <si>
    <t>10961</t>
  </si>
  <si>
    <t>Gneisenaustr. 73-74</t>
  </si>
  <si>
    <t>02121-04 G21 Reinhardswald-Grundschule - Hausmeisterwohnung</t>
  </si>
  <si>
    <t>02121-04</t>
  </si>
  <si>
    <t>10967</t>
  </si>
  <si>
    <t>Böckhstr. 5</t>
  </si>
  <si>
    <t>02126-03 G26 Lemgo-Grundschule - Garage</t>
  </si>
  <si>
    <t>02126-03</t>
  </si>
  <si>
    <t>Fernwärme</t>
  </si>
  <si>
    <t>Puttkamerstr. 19</t>
  </si>
  <si>
    <t>02112-03 G12 Kurt-Schumacher-Grundschule - Nebengebäude - Freizeitbereich</t>
  </si>
  <si>
    <t>02112-03</t>
  </si>
  <si>
    <t>Gas</t>
  </si>
  <si>
    <t>Gürtelstr. 20-22</t>
  </si>
  <si>
    <t>02935-01 Kurt-Ritter-Sportplatz - Vereinsheim - Familienzentrum</t>
  </si>
  <si>
    <t>02935-01</t>
  </si>
  <si>
    <t>10245</t>
  </si>
  <si>
    <t>Konitzer Str. 2</t>
  </si>
  <si>
    <t>02063-02 Kinderfreizeiteinrichtung "Känguruh" - Erweiterungsbau</t>
  </si>
  <si>
    <t>02063-02</t>
  </si>
  <si>
    <t>10997</t>
  </si>
  <si>
    <t>Naunynstr. 63</t>
  </si>
  <si>
    <t>02089-03 Jungendfreizeitheim Naunynritze - Remise</t>
  </si>
  <si>
    <t>02089-03</t>
  </si>
  <si>
    <t>10999</t>
  </si>
  <si>
    <t>Wiener Str. 59 c</t>
  </si>
  <si>
    <t>02136-03 Jugendverkehrsschule Kreuzberg - Garage</t>
  </si>
  <si>
    <t>02136-03</t>
  </si>
  <si>
    <t>Gebäude für Haltung u. Pflege von Tieren u. Pflanzen</t>
  </si>
  <si>
    <t>Kleine Parkstr.</t>
  </si>
  <si>
    <t>02169-06 Revier-/Gärtnerstützpunkt Kleine Parkstraße</t>
  </si>
  <si>
    <t>02169-06</t>
  </si>
  <si>
    <t>10249</t>
  </si>
  <si>
    <t>Landsberger Allee 23</t>
  </si>
  <si>
    <t>02070-01 Personalunterkunft Landsberger Allee - Büro</t>
  </si>
  <si>
    <t>02070-01</t>
  </si>
  <si>
    <t>02070-02 Personalunterkunft Landsberger Allee</t>
  </si>
  <si>
    <t>02070-02</t>
  </si>
  <si>
    <t>Urbanstr. 21</t>
  </si>
  <si>
    <t>02182-01 Nachbarschaftshaus Urbanstraße</t>
  </si>
  <si>
    <t>02182-01</t>
  </si>
  <si>
    <t>10243</t>
  </si>
  <si>
    <t>Fürstenwalder Str. 25</t>
  </si>
  <si>
    <t>02032-01 Familientreff Fürstenwalder Straße</t>
  </si>
  <si>
    <t>02032-01</t>
  </si>
  <si>
    <t>Verpflegungseinrichtungen</t>
  </si>
  <si>
    <t>Baerwaldstr. 35</t>
  </si>
  <si>
    <t>02005-01 Clubheim Willi Boos (Berliner Sportclub Eintracht / Südring 1931 e. V.)</t>
  </si>
  <si>
    <t>02005-01</t>
  </si>
  <si>
    <t>Görlitzer Str. 1-3</t>
  </si>
  <si>
    <t>02164-02 Café Edelweiß (Haus II)</t>
  </si>
  <si>
    <t>02164-02</t>
  </si>
  <si>
    <t>10963</t>
  </si>
  <si>
    <t>Wilhelmstr. 116</t>
  </si>
  <si>
    <t>02202-01 tam - Interkulturelles Familienzentrum (Diakonisches Werk Berlin Stadt-Mitte e.V.)</t>
  </si>
  <si>
    <t>02202-01</t>
  </si>
  <si>
    <t>Gemeinschaftsunterkünfte</t>
  </si>
  <si>
    <t>Reichenberger Str. 131</t>
  </si>
  <si>
    <t>02809-01 Schulgebäude Reichenberger Straße</t>
  </si>
  <si>
    <t>02809-01</t>
  </si>
  <si>
    <t>Charlottenstr. 85</t>
  </si>
  <si>
    <t>02152-01 Seniorenfreizeitstätte Charlottenstraße</t>
  </si>
  <si>
    <t>02152-01</t>
  </si>
  <si>
    <t>Falckensteinstr. 6</t>
  </si>
  <si>
    <t>02024-01 Seniorenfreizeitstätte Falckensteinstraße</t>
  </si>
  <si>
    <t>02024-01</t>
  </si>
  <si>
    <t>Gneisenaustr. 12</t>
  </si>
  <si>
    <t>02037-01 Seniorenfreizeitstätte Gneisenaustraße</t>
  </si>
  <si>
    <t>02037-01</t>
  </si>
  <si>
    <t>Skalitzer Str. 121</t>
  </si>
  <si>
    <t>02259-01 Wasserkaskade (Park an der Alten Zollmauer)</t>
  </si>
  <si>
    <t>02259-01</t>
  </si>
  <si>
    <t>Reichenberger Str. 44/45</t>
  </si>
  <si>
    <t>02250-01 Jugendhaus CHIP</t>
  </si>
  <si>
    <t>02250-01</t>
  </si>
  <si>
    <t>May-Ayim-Ufer 4</t>
  </si>
  <si>
    <t>02042-01 Kinderkulturzentrum Schatzinsel</t>
  </si>
  <si>
    <t>02042-01</t>
  </si>
  <si>
    <t>Hasenheide 44</t>
  </si>
  <si>
    <t>02038-01 Hasenbau Kindertreff / Naturspielplatz</t>
  </si>
  <si>
    <t>02038-01</t>
  </si>
  <si>
    <t>Cuvrystr. 13-15</t>
  </si>
  <si>
    <t>02019-02 Jugendzentrum (Centrum e.V.)</t>
  </si>
  <si>
    <t>02019-02</t>
  </si>
  <si>
    <t>Kreuzbergstr. 70</t>
  </si>
  <si>
    <t>02169-01 Revier A - Revierunterkunft (Depot)</t>
  </si>
  <si>
    <t>02169-01</t>
  </si>
  <si>
    <t>Bergmannstr. 28-29</t>
  </si>
  <si>
    <t>02013-02 Schulgebäude (G17 Rosegger-Grundschule) - Wohndienstgebäude (Keller) - Sporthalle</t>
  </si>
  <si>
    <t>02013-02</t>
  </si>
  <si>
    <t>Görlitzer Str.</t>
  </si>
  <si>
    <t>02966-02 Schmuckgartenbrunnen (Revier B - Schmuckgarten)</t>
  </si>
  <si>
    <t>02966-02</t>
  </si>
  <si>
    <t>Bauwerke in Außenanlagen</t>
  </si>
  <si>
    <t>Viktoriapark</t>
  </si>
  <si>
    <t>02220-01 Viktoriapark (Revier A) - Denkmalbeleuchtung</t>
  </si>
  <si>
    <t>02220-01</t>
  </si>
  <si>
    <t>Görlitzer Str. 1-33</t>
  </si>
  <si>
    <t>02164-03 Sportgebäude (Haus III) im Görlitzer Park</t>
  </si>
  <si>
    <t>02164-03</t>
  </si>
  <si>
    <t>Mariannenplatz 1</t>
  </si>
  <si>
    <t>02028-01 Bethanienkomplex (Kultureinrichtung)</t>
  </si>
  <si>
    <t>02028-01</t>
  </si>
  <si>
    <t>Arndtstr. 17 y</t>
  </si>
  <si>
    <t>02960-01 Brunnen auf dem Chamissoplatz</t>
  </si>
  <si>
    <t>02960-01</t>
  </si>
  <si>
    <t>Bernburger Str. 14</t>
  </si>
  <si>
    <t>02210-01 Brunnen an der Bernburger Straße (Bernburger Straße 15)</t>
  </si>
  <si>
    <t>02210-01</t>
  </si>
  <si>
    <t>Franz-Klühs-Str.</t>
  </si>
  <si>
    <t>02223-01 Nichtgeburtstagskaffeekanne (Theodor-Wolff-Park) (Revier C)</t>
  </si>
  <si>
    <t>02223-01</t>
  </si>
  <si>
    <t>Grimmstr. 17 y</t>
  </si>
  <si>
    <t>02226-01 Wrangelbrunnen (Grimm-/Urbanstraße) (Revier D)</t>
  </si>
  <si>
    <t>02226-01</t>
  </si>
  <si>
    <t>Marheinekeplatz 8 y</t>
  </si>
  <si>
    <t>02233-01 Fünf-Wasser-Tiegel (Revier A)</t>
  </si>
  <si>
    <t>02233-01</t>
  </si>
  <si>
    <t>Mariannenplatz 9 y</t>
  </si>
  <si>
    <t>02968-02 Feuerwehrbrunnen</t>
  </si>
  <si>
    <t>02968-02</t>
  </si>
  <si>
    <t>Mehringplatz 29 y</t>
  </si>
  <si>
    <t>02237-01 Friedenssäule</t>
  </si>
  <si>
    <t>02237-01</t>
  </si>
  <si>
    <t>Lenbachstr. 12 y</t>
  </si>
  <si>
    <t>02231-01 Grünanlage Lenbachplatz - Pumpe für Wasserspiel</t>
  </si>
  <si>
    <t>02231-01</t>
  </si>
  <si>
    <t>Eldenaer Str. 12</t>
  </si>
  <si>
    <t>02155-01 Abenteuerspielplatz "Forcki"  Ecke Forckenbeckplatz</t>
  </si>
  <si>
    <t>02155-01</t>
  </si>
  <si>
    <t>Kreuzbergstr. 62</t>
  </si>
  <si>
    <t>02168-01 Viktoriapark - Gehege - Brunnen - Wasserfall</t>
  </si>
  <si>
    <t>02168-01</t>
  </si>
  <si>
    <t>02089-01</t>
  </si>
  <si>
    <t>Urbanstr. 44</t>
  </si>
  <si>
    <t>02125-01</t>
  </si>
  <si>
    <t>Rudolfstr. 15 b</t>
  </si>
  <si>
    <t>02904-01 Kinderfreizeiteinrichtung "Die Nische"</t>
  </si>
  <si>
    <t>02904-01</t>
  </si>
  <si>
    <t>Lobeckstr. 11</t>
  </si>
  <si>
    <t>02917-01 MehrGenerationenHaus Wassertor 48 e.V.</t>
  </si>
  <si>
    <t>02917-01</t>
  </si>
  <si>
    <t>Laskerstr. 6-8</t>
  </si>
  <si>
    <t>02937-01 Bezirkseigene Liegenschaft (Ökologisches Bildungszentrum Friedrichshain - Lasker-Höfe)</t>
  </si>
  <si>
    <t>02937-01</t>
  </si>
  <si>
    <t>02155-02 Abenteuerspielplatz "Forcki"  Ecke Forckenbeckplatz</t>
  </si>
  <si>
    <t>02155-02</t>
  </si>
  <si>
    <t>Wrangelstr. 84 a</t>
  </si>
  <si>
    <t>02185-01 Mädchenzentrum "ALIA"</t>
  </si>
  <si>
    <t>02185-01</t>
  </si>
  <si>
    <t>Kadiner Str. 1</t>
  </si>
  <si>
    <t>02057-01 Seniorenfreizeit- und Begegnungsstätte "Lebensfreude"</t>
  </si>
  <si>
    <t>02057-01</t>
  </si>
  <si>
    <t>Gryphiusstr. 29-31</t>
  </si>
  <si>
    <t>02045-01 Jugendclub "Skandal"</t>
  </si>
  <si>
    <t>02045-01</t>
  </si>
  <si>
    <t>Fürstenwalder Str. 30</t>
  </si>
  <si>
    <t>02162-01 Kindertagesstätte "Menschenskinder"</t>
  </si>
  <si>
    <t>02162-01</t>
  </si>
  <si>
    <t>02063-01 Kinderfreizeiteinrichtung "Känguruh"</t>
  </si>
  <si>
    <t>02063-01</t>
  </si>
  <si>
    <t>Kadiner Str. 9</t>
  </si>
  <si>
    <t>02059-01</t>
  </si>
  <si>
    <t>Strausberger Platz 8001</t>
  </si>
  <si>
    <t>02261-01 Schwebender Ring</t>
  </si>
  <si>
    <t>02261-01</t>
  </si>
  <si>
    <t>Wohnheime</t>
  </si>
  <si>
    <t>Diestelmeyerstr. 6-7</t>
  </si>
  <si>
    <t>02154-01 Margarethe-von-Witzleben-Schule (Internat)</t>
  </si>
  <si>
    <t>02154-01</t>
  </si>
  <si>
    <t>Krautstr. 50</t>
  </si>
  <si>
    <t>02927-01 Hort S04 Bernhard-Rose-Schule</t>
  </si>
  <si>
    <t>02927-01</t>
  </si>
  <si>
    <t>Marchlewskistr. 25</t>
  </si>
  <si>
    <t>02266-01 Teich Weberwiese (Fontäne)</t>
  </si>
  <si>
    <t>02266-01</t>
  </si>
  <si>
    <t>Landsberger Allee 15</t>
  </si>
  <si>
    <t>02069-01 Jugendklub KoCa</t>
  </si>
  <si>
    <t>02069-01</t>
  </si>
  <si>
    <t>Am Friedrichshain 8000</t>
  </si>
  <si>
    <t>02973-28 Märchenbrunnen - Delphinbrunnen (Rundbrunnen)</t>
  </si>
  <si>
    <t>02973-28</t>
  </si>
  <si>
    <t>Boxhagener Platz</t>
  </si>
  <si>
    <t>02212-03 Plansche (Pinguine und Enten) - Toilettenhaus</t>
  </si>
  <si>
    <t>02212-03</t>
  </si>
  <si>
    <t>Frankfurter Allee 11</t>
  </si>
  <si>
    <t>02222-01 Brunnenbecken (Frankfurter Allee 13-15) (Zierbrunnen Commerzbank)</t>
  </si>
  <si>
    <t>02222-01</t>
  </si>
  <si>
    <t>Holteistr.</t>
  </si>
  <si>
    <t>02268-01 Nilpferdbrunnen (Wühlischplatz/Holteistraße)</t>
  </si>
  <si>
    <t>02268-01</t>
  </si>
  <si>
    <t>Karl-Marx-Allee 70 d</t>
  </si>
  <si>
    <t>02228-01 Brunnenbecken Karl-Marx-Allee</t>
  </si>
  <si>
    <t>02228-01</t>
  </si>
  <si>
    <t>Petersburger Platz 5 y</t>
  </si>
  <si>
    <t>02248-01 Kugelbrunnen</t>
  </si>
  <si>
    <t>02248-01</t>
  </si>
  <si>
    <t>Platz der Vereinten Nationen 8003</t>
  </si>
  <si>
    <t>02249-01 Findlingbrunnen</t>
  </si>
  <si>
    <t>02249-01</t>
  </si>
  <si>
    <t>Proskauer Str.</t>
  </si>
  <si>
    <t>02221-01 Brunnen, Sprühplatte (Plansche) Forckenbeckplatz</t>
  </si>
  <si>
    <t>02221-01</t>
  </si>
  <si>
    <t>Traveplatz 8000</t>
  </si>
  <si>
    <t>02262-01 Erdquell und Beleuchtung Parkanlage</t>
  </si>
  <si>
    <t>02262-01</t>
  </si>
  <si>
    <t>Werkstätten/Gebäude für Lagerung</t>
  </si>
  <si>
    <t>Gebäude für Lagerung</t>
  </si>
  <si>
    <t>Mariannenstr. 47</t>
  </si>
  <si>
    <t>02172-03 Nebengebäude</t>
  </si>
  <si>
    <t>02172-03</t>
  </si>
  <si>
    <t>Wassertorplatz</t>
  </si>
  <si>
    <t>02915-03 Lager</t>
  </si>
  <si>
    <t>02915-03</t>
  </si>
  <si>
    <t>Werkstätten</t>
  </si>
  <si>
    <t>Mariannenplatz 27-28</t>
  </si>
  <si>
    <t>02118-02 G18 Nürtingen-Grundschule - Werkstatt</t>
  </si>
  <si>
    <t>02118-02</t>
  </si>
  <si>
    <t>Graefestr. 85-88</t>
  </si>
  <si>
    <t>02204-05 K09 Albrecht-von-Graefe-Schule - Lager</t>
  </si>
  <si>
    <t>02204-05</t>
  </si>
  <si>
    <t>02136-02 Jugendverkehrsschule Kreuzberg - Werkstatt</t>
  </si>
  <si>
    <t>02136-02</t>
  </si>
  <si>
    <t>02136-04 Jugendverkehrsschule Kreuzberg - Lager</t>
  </si>
  <si>
    <t>02136-04</t>
  </si>
  <si>
    <t>02069-02 Jugendklub KoCa - Lagerraum</t>
  </si>
  <si>
    <t>02069-02</t>
  </si>
  <si>
    <t>Manteuffelstr. 79</t>
  </si>
  <si>
    <t>02127-04 G27 Hunsrück-Grundschule - Gartenhaus</t>
  </si>
  <si>
    <t>02127-04</t>
  </si>
  <si>
    <t>Waldemarstr. 118</t>
  </si>
  <si>
    <t>02923-05 G29 Heinrich-Zille-Grundschule - Lager</t>
  </si>
  <si>
    <t>02923-05</t>
  </si>
  <si>
    <t>Tempelhofer Ufer 15-20</t>
  </si>
  <si>
    <t>02403-04 K03 Hector-Peterson-Schule - Lager</t>
  </si>
  <si>
    <t>02403-04</t>
  </si>
  <si>
    <t>02070-04 Personalunterkunft Landsberger Allee - Werkstatt</t>
  </si>
  <si>
    <t>02070-04</t>
  </si>
  <si>
    <t>02070-05 Personalunterkunft Landsberger Allee - Lager Altbau - Heizhaus</t>
  </si>
  <si>
    <t>02070-05</t>
  </si>
  <si>
    <t>Gebäude für Sportaußenanlagen</t>
  </si>
  <si>
    <t>Dudenstr. 40</t>
  </si>
  <si>
    <t>02022-02 Willy-Kressmann-Stadion - Eingangsgebäude</t>
  </si>
  <si>
    <t>02022-02</t>
  </si>
  <si>
    <t>Züllichauer Str. 1-7</t>
  </si>
  <si>
    <t>02187-02 Sportplatz Züllichauer Straße - Sanitärgebäude</t>
  </si>
  <si>
    <t>02187-02</t>
  </si>
  <si>
    <t>Blücherstr. 46-47</t>
  </si>
  <si>
    <t>02402-02 K02 Carl-von-Ossietzky-Schule (Gemeinschaftsschule) - Umkleidegebäude</t>
  </si>
  <si>
    <t>02402-02</t>
  </si>
  <si>
    <t>Wiener Str. 59 a-g</t>
  </si>
  <si>
    <t>02135-01 Sportplatz Wiener Straße - Umkleide - Flutlicht</t>
  </si>
  <si>
    <t>02135-01</t>
  </si>
  <si>
    <t>02187-01 Sportplatz Züllichauer Straße</t>
  </si>
  <si>
    <t>02187-01</t>
  </si>
  <si>
    <t>Körtestr. 13</t>
  </si>
  <si>
    <t>02167-01 Sportplatz Körtestraße - Hauptgebäude</t>
  </si>
  <si>
    <t>02167-01</t>
  </si>
  <si>
    <t>02022-01 Willy-Kressmann-Stadion - Umkleidegebäude</t>
  </si>
  <si>
    <t>02022-01</t>
  </si>
  <si>
    <t>Alte Jakobstr. 33-42</t>
  </si>
  <si>
    <t>02006-01 Sportplatz Waldeckpark (Alte Jakobstraße 40 / Oranienstraße) (Umkleidegebäude, Anbau 2)</t>
  </si>
  <si>
    <t>02006-01</t>
  </si>
  <si>
    <t>Askanischer Platz 6</t>
  </si>
  <si>
    <t>02145-01 Lilli-Henoch-Sportplatz - Platzwartcontainer (Anhalter Bahnhof) - Flutlicht</t>
  </si>
  <si>
    <t>02145-01</t>
  </si>
  <si>
    <t>Yorckstr. 35</t>
  </si>
  <si>
    <t>02941-01 Sportplatz Yorckstraße</t>
  </si>
  <si>
    <t>02941-01</t>
  </si>
  <si>
    <t>Alt-Stralau 40-41</t>
  </si>
  <si>
    <t>02711-01 Sportfunktionsgebäude und Sportplatz</t>
  </si>
  <si>
    <t>02711-01</t>
  </si>
  <si>
    <t>Virchowstr. 1-7</t>
  </si>
  <si>
    <t>02183-01 Sportplatz Virchowstraße - Umkleidegebäude</t>
  </si>
  <si>
    <t>02183-01</t>
  </si>
  <si>
    <t>Sondersportanlagen</t>
  </si>
  <si>
    <t>Persiusstr. 7 b</t>
  </si>
  <si>
    <t>02096-01 Sportplätze Laskerstraße</t>
  </si>
  <si>
    <t>02096-01</t>
  </si>
  <si>
    <t>Sporthallen</t>
  </si>
  <si>
    <t>Nostitzstraße 60</t>
  </si>
  <si>
    <t>02116-04</t>
  </si>
  <si>
    <t>Muskauer Str. 53, Lausitzer Pl. 9</t>
  </si>
  <si>
    <t>02304-03 Sport</t>
  </si>
  <si>
    <t>02304-03</t>
  </si>
  <si>
    <t>02172-02 Anbau</t>
  </si>
  <si>
    <t>02172-02</t>
  </si>
  <si>
    <t>Forster Str. 15</t>
  </si>
  <si>
    <t>02128-03 G30/S05 Paul-Dohrmann-Schule (Grundschule) - Sporthalle - Werkstatt</t>
  </si>
  <si>
    <t>02128-03</t>
  </si>
  <si>
    <t>Niemannstr. 3</t>
  </si>
  <si>
    <t>02110-02 G10 Modersohn-Grundschule - Sporthalle</t>
  </si>
  <si>
    <t>02110-02</t>
  </si>
  <si>
    <t>Gneisenaustr. 7</t>
  </si>
  <si>
    <t>02926-04 Lina-Morgenstern-Schule Sekundarschule</t>
  </si>
  <si>
    <t>02926-04</t>
  </si>
  <si>
    <t>02204-01 K09 Albrecht-von-Graefe-Schule - Sporthalle</t>
  </si>
  <si>
    <t>02204-01</t>
  </si>
  <si>
    <t>Liebigstr. 18</t>
  </si>
  <si>
    <t>02103-02 G03 Justus-von-Liebig-Grundschule - Sporthalle</t>
  </si>
  <si>
    <t>02103-02</t>
  </si>
  <si>
    <t>Kohlfurter Str. 10-20</t>
  </si>
  <si>
    <t>02122-02 G22 Jens-Nydahl-Grundschule - Sporthalle</t>
  </si>
  <si>
    <t>02122-02</t>
  </si>
  <si>
    <t>Manteuffelstr. 78-84</t>
  </si>
  <si>
    <t>02127-05 G27 Hunsrück-Grundschule - Sporthalle</t>
  </si>
  <si>
    <t>02127-05</t>
  </si>
  <si>
    <t>Böckhstr. 16-20</t>
  </si>
  <si>
    <t>02608-03 Hermann-Hesse-Oberschule</t>
  </si>
  <si>
    <t>02608-03</t>
  </si>
  <si>
    <t>02608-04 Y08 Hermann-Hesse-Oberschule - Caferteria - Pavillon</t>
  </si>
  <si>
    <t>02608-04</t>
  </si>
  <si>
    <t>Eckertstr. 16 a</t>
  </si>
  <si>
    <t>02201-03 K07 Georg-Weerth-Schule - Sporthalle</t>
  </si>
  <si>
    <t>02201-03</t>
  </si>
  <si>
    <t>Frankfurter Allee 6 a</t>
  </si>
  <si>
    <t>02604-02 Y04 Georg-Friedrich-Händel-Oberschule - Sporthalle</t>
  </si>
  <si>
    <t>02604-02</t>
  </si>
  <si>
    <t>Modersohnstr. 53-55</t>
  </si>
  <si>
    <t>02301-03 Emanuel-Lasker-Schule</t>
  </si>
  <si>
    <t>02301-03</t>
  </si>
  <si>
    <t>Rüdersdorfer Str. 20-27</t>
  </si>
  <si>
    <t>02401-02 K01 Ellen-Key-Schule - Sporthalle</t>
  </si>
  <si>
    <t>02401-02</t>
  </si>
  <si>
    <t>Wrangelstr. 136</t>
  </si>
  <si>
    <t>02118-05 G15 E.-O.-Plauen-Grundschule - Sporthalle</t>
  </si>
  <si>
    <t>02118-05</t>
  </si>
  <si>
    <t>Helsingforser Str. 11-13</t>
  </si>
  <si>
    <t>02605-02 Y05 Dathe-Gymnasium - Sporthalle</t>
  </si>
  <si>
    <t>02605-02</t>
  </si>
  <si>
    <t>02402-03 K02 Carl-von-Ossietzky-Schule (Gemeinschaftsschule) - Sporthalle - Dienstwohnung</t>
  </si>
  <si>
    <t>02402-03</t>
  </si>
  <si>
    <t>Geibelstr. 12</t>
  </si>
  <si>
    <t>02120-02 Bürgermeister-Herz-Grundschule</t>
  </si>
  <si>
    <t>02120-02</t>
  </si>
  <si>
    <t>Singerstr. 87</t>
  </si>
  <si>
    <t>02504-02 S04 Bernhard-Rose-Schule - Sporthalle</t>
  </si>
  <si>
    <t>02504-02</t>
  </si>
  <si>
    <t>Koppenstr. 76</t>
  </si>
  <si>
    <t>02504-03 Y01 Andreas-Oberschule - Sporthalle Krautstraße/ Singerstraße</t>
  </si>
  <si>
    <t>02504-03</t>
  </si>
  <si>
    <t>Skalitzer Str. 55</t>
  </si>
  <si>
    <t>02207-02 K08 8. Integrierte Sekundarschule (Refik-Veseli-Schule) - Sporthalle</t>
  </si>
  <si>
    <t>02207-02</t>
  </si>
  <si>
    <t>Kohlfurter Str. 22</t>
  </si>
  <si>
    <t>02206-02 Gustav-Meyer-Schule Sporthalle</t>
  </si>
  <si>
    <t>02206-02</t>
  </si>
  <si>
    <t>Ohlauer Str. 24</t>
  </si>
  <si>
    <t>02932-03 Sporthalle Ohlauer Straße</t>
  </si>
  <si>
    <t>02932-03</t>
  </si>
  <si>
    <t>02172-01 MariannenArena</t>
  </si>
  <si>
    <t>02172-01</t>
  </si>
  <si>
    <t>Glogauer Str. 12-13</t>
  </si>
  <si>
    <t>02965-01 Sporthalle, Bibliothek, Übungsplatz</t>
  </si>
  <si>
    <t>02965-01</t>
  </si>
  <si>
    <t>Urbanstr. 166</t>
  </si>
  <si>
    <t>02910-01 Gymnastikhalle Urbanstraße</t>
  </si>
  <si>
    <t>02910-01</t>
  </si>
  <si>
    <t>Vor dem Schlesischen Tor 1</t>
  </si>
  <si>
    <t>02913-01 Flatow-Sporthalle - Sportanlage Lohmühleninsel (Sporthalle)</t>
  </si>
  <si>
    <t>02913-01</t>
  </si>
  <si>
    <t>Otto-Ostrowski-Str. 44</t>
  </si>
  <si>
    <t>02106-02 Sporthalle Otto-Ostrowski-Straße</t>
  </si>
  <si>
    <t>02106-02</t>
  </si>
  <si>
    <t>Baerwaldstr. 34</t>
  </si>
  <si>
    <t>02011-01 Sportplatz Gneisenaustraße - Sporthalle Baerwaldstraße (Neubau)</t>
  </si>
  <si>
    <t>02011-01</t>
  </si>
  <si>
    <t>Lobeckstr. 62-63</t>
  </si>
  <si>
    <t>02170-01 Sportplätze und -halle Lobeckstraße</t>
  </si>
  <si>
    <t>02170-01</t>
  </si>
  <si>
    <t>Görlitzer Str. 51</t>
  </si>
  <si>
    <t>02165-01 Sporthalle (Kurt-Held-Grundschule)</t>
  </si>
  <si>
    <t>02165-01</t>
  </si>
  <si>
    <t>02935-02 Kurt-Ritter-Sportplatz - Sporthalle - Tribüne - Gymnastikraum</t>
  </si>
  <si>
    <t>02935-02</t>
  </si>
  <si>
    <t>Fredersdorfer Str. 28</t>
  </si>
  <si>
    <t>02160-01 Sporthalle Schule an der Weberwiese</t>
  </si>
  <si>
    <t>02160-01</t>
  </si>
  <si>
    <t>Andreasstr. 50-52</t>
  </si>
  <si>
    <t>02105-02 Blumen-Grundschule</t>
  </si>
  <si>
    <t>02105-02</t>
  </si>
  <si>
    <t>Ausstellungs- und Veranstaltungsgebäude</t>
  </si>
  <si>
    <t>Veranstaltungsgebäude</t>
  </si>
  <si>
    <t>Boxhagener Straße 99</t>
  </si>
  <si>
    <t>02602-01</t>
  </si>
  <si>
    <t>Ausstellungsgebäude</t>
  </si>
  <si>
    <t>Bergmannstr. 28,29</t>
  </si>
  <si>
    <t>02013-03 FinV</t>
  </si>
  <si>
    <t>02013-03</t>
  </si>
  <si>
    <t>Baruther Str. 20</t>
  </si>
  <si>
    <t>02209-02 Andere</t>
  </si>
  <si>
    <t>02209-02</t>
  </si>
  <si>
    <t>Zellestr. 12</t>
  </si>
  <si>
    <t>02012-01 G03 Justus-von-Liebig-Grundschule - Musikschule Berlin-Friedrichshain</t>
  </si>
  <si>
    <t>02012-01</t>
  </si>
  <si>
    <t>Mariannenplatz 2</t>
  </si>
  <si>
    <t>02081-01 Bethanienkomplex - Haupthaus</t>
  </si>
  <si>
    <t>02081-01</t>
  </si>
  <si>
    <t>Böcklerstr. 1</t>
  </si>
  <si>
    <t>02034-01 Haus des Sports</t>
  </si>
  <si>
    <t>02034-01</t>
  </si>
  <si>
    <t>Kreuzbergstr. 32 y</t>
  </si>
  <si>
    <t>02066-01 Viktoriapark - Beleuchtung Toilettenhaus</t>
  </si>
  <si>
    <t>02066-01</t>
  </si>
  <si>
    <t>Adalbertstr. 95 a</t>
  </si>
  <si>
    <t>02004-01 Kreuzberg Museum für Stadtentwicklung und Sozialgeschichte</t>
  </si>
  <si>
    <t>02004-01</t>
  </si>
  <si>
    <t>May-Ayim-Ufer 9</t>
  </si>
  <si>
    <t>02166-01 Doppelkaianlage May-Ayim-Ufer (Ausstellungsfläche, Restaurant)</t>
  </si>
  <si>
    <t>02166-01</t>
  </si>
  <si>
    <t>Marchlewskistr. 6</t>
  </si>
  <si>
    <t>02078-01 Jugendclub Alte Feuerwache</t>
  </si>
  <si>
    <t>02078-01</t>
  </si>
  <si>
    <t>Frankfurter Tor 1</t>
  </si>
  <si>
    <t>02159-01 Galerie im Turm</t>
  </si>
  <si>
    <t>02159-01</t>
  </si>
  <si>
    <t>Jugendzentren</t>
  </si>
  <si>
    <t>Kopischstraße 7</t>
  </si>
  <si>
    <t>Bibliotheken / Archive</t>
  </si>
  <si>
    <t>Dudenstr. 18-20</t>
  </si>
  <si>
    <t>02021-01 Stadtteilbibliothek Kreuzberg (Friedrich-von-Raumer-Bibliothek)</t>
  </si>
  <si>
    <t>02021-01</t>
  </si>
  <si>
    <t>Adalbertstr. 2</t>
  </si>
  <si>
    <t>02001-01 Stadtbibliothek Kreuzberg (Wilhelm-Liebknecht- / Namik-Kemal-Bibliothek)</t>
  </si>
  <si>
    <t>02001-01</t>
  </si>
  <si>
    <t>Frankfurter Allee 14 a</t>
  </si>
  <si>
    <t>02007-01 Bezirkszentralbibliothek Frankfurter Allee</t>
  </si>
  <si>
    <t>02007-01</t>
  </si>
  <si>
    <t>Kinderbetreuungseinrichtungen</t>
  </si>
  <si>
    <t>02134-01 G30/S05 Paul-Dohrmann-Schule (Grundschule) - Anbau - Freizeitbereich (KJGD)</t>
  </si>
  <si>
    <t>02134-01</t>
  </si>
  <si>
    <t>02928-01 K06 Emanuel-Lasker-Schule - südliches Inspektorenhaus RuDi</t>
  </si>
  <si>
    <t>02928-01</t>
  </si>
  <si>
    <t>Büschingstr. 4</t>
  </si>
  <si>
    <t>02936-01 Schülerladen 0-35 (Spartacus-Grundschule Berlin)</t>
  </si>
  <si>
    <t>02936-01</t>
  </si>
  <si>
    <t>Diestelmeyerstr. 7</t>
  </si>
  <si>
    <t>02218-01 Bezirkseigene Liegenschaft (Kita)</t>
  </si>
  <si>
    <t>02218-01</t>
  </si>
  <si>
    <t>Bildungseinrichtungen für Erwachsene</t>
  </si>
  <si>
    <t>Wassertorstr. 4</t>
  </si>
  <si>
    <t>02916-03 Volkshochschule Friedrichshain-Kreuzberg - Service-Zentrum Kreuzberg - Toilette</t>
  </si>
  <si>
    <t>02916-03</t>
  </si>
  <si>
    <t>02916-02 Volkshochschule Friedrichshain-Kreuzberg - Service-Zentrum Kreuzberg - Nebengebäude</t>
  </si>
  <si>
    <t>02916-02</t>
  </si>
  <si>
    <t>02916-01 Volkshochschule Friedrichshain-Kreuzberg - Service-Zentrum Kreuzberg</t>
  </si>
  <si>
    <t>02916-01</t>
  </si>
  <si>
    <t>Berufsbildende Schulen</t>
  </si>
  <si>
    <t>Mariannenplatz 3</t>
  </si>
  <si>
    <t>02029-02 Container-Ersatzbau (Sanierung Grundschule Wrangelstr. 136)</t>
  </si>
  <si>
    <t>02029-02</t>
  </si>
  <si>
    <t>02029-01 Bethanienkomplex (Jugendeinrichtung - Haus 3)</t>
  </si>
  <si>
    <t>02029-01</t>
  </si>
  <si>
    <t>Allgemeinbildende Schulen</t>
  </si>
  <si>
    <t>Alt-Stralau 34</t>
  </si>
  <si>
    <t>02954-03 Sporthalle</t>
  </si>
  <si>
    <t>02954-03</t>
  </si>
  <si>
    <t>Wilmsstr. 10</t>
  </si>
  <si>
    <t>02120-05 Spielhaus</t>
  </si>
  <si>
    <t>02120-05</t>
  </si>
  <si>
    <t>Böckhstraße 16</t>
  </si>
  <si>
    <t>02608-05 Schülerclub</t>
  </si>
  <si>
    <t>02608-05</t>
  </si>
  <si>
    <t>Fraenkelufer 18</t>
  </si>
  <si>
    <t>02206-01 Schule, ISS</t>
  </si>
  <si>
    <t>02206-01</t>
  </si>
  <si>
    <t>Böckhstr. 9-10, Dieffenbachstr. 60-61</t>
  </si>
  <si>
    <t>02126-04 Schule, Gymnasium</t>
  </si>
  <si>
    <t>02126-04</t>
  </si>
  <si>
    <t>02126-05 Schule, Grundschule</t>
  </si>
  <si>
    <t>02126-05</t>
  </si>
  <si>
    <t>Nostitzstr. 60</t>
  </si>
  <si>
    <t>02116-03 Neubau_2024</t>
  </si>
  <si>
    <t>02116-03</t>
  </si>
  <si>
    <t>02926-08 Mensa</t>
  </si>
  <si>
    <t>02926-08</t>
  </si>
  <si>
    <t>Pufendorfstr. 10</t>
  </si>
  <si>
    <t>02940-02 Grundschule Pufendorfstraße - MEB Turnhalle</t>
  </si>
  <si>
    <t>02940-02</t>
  </si>
  <si>
    <t>Corinthstr. 7</t>
  </si>
  <si>
    <t>02301-05 K06 Emanuel-Lasker-Schule / Verbindungsbau NEU</t>
  </si>
  <si>
    <t>02301-05</t>
  </si>
  <si>
    <t>02976-01 Hausburg-Grundschule - Holzmodulbau</t>
  </si>
  <si>
    <t>02976-01</t>
  </si>
  <si>
    <t>Boxhagener Str. 45-46</t>
  </si>
  <si>
    <t>02109-03 Zille-Grundschule Mobiler Erweiterungsbau</t>
  </si>
  <si>
    <t>02109-03</t>
  </si>
  <si>
    <t>02954-02 Thalia-Grundschule - Anbau</t>
  </si>
  <si>
    <t>02954-02</t>
  </si>
  <si>
    <t>Friedenstr. 40-45</t>
  </si>
  <si>
    <t>02101-02 Spartacus-Grundschule</t>
  </si>
  <si>
    <t>02101-02</t>
  </si>
  <si>
    <t>Weinstr. 3</t>
  </si>
  <si>
    <t>02302-02 K05 Schule am Königstor (Integrierte Sekundarschule) - Sporthalle</t>
  </si>
  <si>
    <t>02302-02</t>
  </si>
  <si>
    <t>Dieffenbachstr. 60</t>
  </si>
  <si>
    <t>02963-02 Y07 Robert-Koch-Oberschule - Nebengebäude</t>
  </si>
  <si>
    <t>02963-02</t>
  </si>
  <si>
    <t>02963-03 Y07 Robert-Koch-Oberschule - Mensa</t>
  </si>
  <si>
    <t>02963-03</t>
  </si>
  <si>
    <t>02121-03 G21 Reinhardswald-Grundschule - Sporthalle</t>
  </si>
  <si>
    <t>02121-03</t>
  </si>
  <si>
    <t>02121-01 G21 Reinhardswald-Grundschule - Gebäude A</t>
  </si>
  <si>
    <t>02121-01</t>
  </si>
  <si>
    <t>Pettenkoferstr. 20-24</t>
  </si>
  <si>
    <t>02104-02 G04 Pettenkofer-Grundschule - Torhaus</t>
  </si>
  <si>
    <t>02104-02</t>
  </si>
  <si>
    <t>Lasdehner Str. 13-15</t>
  </si>
  <si>
    <t>02014-01 Ludwig-Hoffmann-Grundschule</t>
  </si>
  <si>
    <t>02014-01</t>
  </si>
  <si>
    <t>Lasdehner Str. 17</t>
  </si>
  <si>
    <t>02107-01 G07 Ludwig-Hoffmann-Grundschule - Hort</t>
  </si>
  <si>
    <t>02107-01</t>
  </si>
  <si>
    <t>02926-05 K04 Lina-Morgenstern-Schule (Gemeinschaftsschule) - Gebäude Mehringdamm - WDG</t>
  </si>
  <si>
    <t>02926-05</t>
  </si>
  <si>
    <t>02926-03 Lina-Morgenstern-Schule (Gemeinschaftsschule)</t>
  </si>
  <si>
    <t>02926-03</t>
  </si>
  <si>
    <t>02926-02 K04 Lina-Morgenstern-Schule (Gemeinschaftsschule) - Gebäude Mehringdamm - Haus B</t>
  </si>
  <si>
    <t>02926-02</t>
  </si>
  <si>
    <t>02926-06 K04 Lina-Morgenstern-Schule (Gemeinschaftsschule) - Gebäude Mehringdamm - Haus 1</t>
  </si>
  <si>
    <t>02926-06</t>
  </si>
  <si>
    <t>02126-02 G26 Lemgo-Grundschule - Sporthalle</t>
  </si>
  <si>
    <t>02126-02</t>
  </si>
  <si>
    <t>Fürbringerstr. 33</t>
  </si>
  <si>
    <t>02931-02 Y06 Leibniz-Gymnasium Berlin - Pavillon (Fürbringer Str. 33)</t>
  </si>
  <si>
    <t>02931-02</t>
  </si>
  <si>
    <t>02112-02 G12 Kurt-Schumacher-Grundschule - Hort</t>
  </si>
  <si>
    <t>02112-02</t>
  </si>
  <si>
    <t>Liebigstr. 18 a</t>
  </si>
  <si>
    <t>02103-01 G03 Justus-von-Liebig-Grundschule - Gartenhaus</t>
  </si>
  <si>
    <t>02103-01</t>
  </si>
  <si>
    <t>02127-03 G27 Hunsrück-Grundschule - Rundbau - Nebengebäude 2</t>
  </si>
  <si>
    <t>02127-03</t>
  </si>
  <si>
    <t>02127-02 G27 Hunsrück-Grundschule - Nebengebäude 1</t>
  </si>
  <si>
    <t>02127-02</t>
  </si>
  <si>
    <t>02608-02 Y08 Hermann-Hesse-Oberschule - WDG</t>
  </si>
  <si>
    <t>02608-02</t>
  </si>
  <si>
    <t>Böckhstr. 36</t>
  </si>
  <si>
    <t>02043-01 Hermann-Hesse-Oberschule</t>
  </si>
  <si>
    <t>02043-01</t>
  </si>
  <si>
    <t>02923-04 Heinrich-Zille-Grundschule</t>
  </si>
  <si>
    <t>02923-04</t>
  </si>
  <si>
    <t>02923-02 Heinrich-Zille-Grundschule</t>
  </si>
  <si>
    <t>02923-02</t>
  </si>
  <si>
    <t>02923-03 Heinrich-Zille-Grundschule</t>
  </si>
  <si>
    <t>02923-03</t>
  </si>
  <si>
    <t>Rigaer Str. 81-82</t>
  </si>
  <si>
    <t>02180-03 Y03 Heinrich-Hertz-Oberschule - Sporthalle - Mensa</t>
  </si>
  <si>
    <t>02180-03</t>
  </si>
  <si>
    <t>02180-02 Y03 Heinrich-Hertz-Oberschule - Rektorenhaus</t>
  </si>
  <si>
    <t>02180-02</t>
  </si>
  <si>
    <t>02403-03 Hector-Peterson-Schule</t>
  </si>
  <si>
    <t>02403-03</t>
  </si>
  <si>
    <t>Tempelhofer Ufer 20</t>
  </si>
  <si>
    <t>02009-01 Hector-Peterson-Schule</t>
  </si>
  <si>
    <t>02009-01</t>
  </si>
  <si>
    <t>Hausburgstr. 20</t>
  </si>
  <si>
    <t>02102-03 Hausburg-Grundschule</t>
  </si>
  <si>
    <t>02102-03</t>
  </si>
  <si>
    <t>02102-02 G02 Hausburg-Grundschule - Nebengebäude 1</t>
  </si>
  <si>
    <t>02102-02</t>
  </si>
  <si>
    <t>Jessnerstr. 24-32</t>
  </si>
  <si>
    <t>02108-02 G08 Grundschule am Traveplatz - Mensa</t>
  </si>
  <si>
    <t>02108-02</t>
  </si>
  <si>
    <t>02201-02 K07 Georg-Weerth-Schule - Wohndienstgebäude</t>
  </si>
  <si>
    <t>02201-02</t>
  </si>
  <si>
    <t>02604-03 Y04 Georg-Friedrich-Händel-Oberschule - Musikpavillon</t>
  </si>
  <si>
    <t>02604-03</t>
  </si>
  <si>
    <t>02604-04 Y04 Georg-Friedrich-Händel-Oberschule - Aula</t>
  </si>
  <si>
    <t>02604-04</t>
  </si>
  <si>
    <t>Görlitzer Ufer 2</t>
  </si>
  <si>
    <t>02123-02 G23 Fichtelgebirge-Grundschule - Sporthalle</t>
  </si>
  <si>
    <t>02123-02</t>
  </si>
  <si>
    <t>02301-02 K06 Emanuel-Lasker-Schule - nördliches Inspektorenhaus (Schulgebäude 2)</t>
  </si>
  <si>
    <t>02301-02</t>
  </si>
  <si>
    <t>02301-04 Emanuel-Lasker-Oberschule</t>
  </si>
  <si>
    <t>02301-04</t>
  </si>
  <si>
    <t>02401-03 K01 Ellen-Key-Schule - Plattenbau</t>
  </si>
  <si>
    <t>02401-03</t>
  </si>
  <si>
    <t>02118-04 G15 E.-O.-Plauen-Grundschule - Nebengebäude</t>
  </si>
  <si>
    <t>02118-04</t>
  </si>
  <si>
    <t>Scharnweberstr. 19</t>
  </si>
  <si>
    <t>02181-02 G34 Jane-Goodall-Grundschule - Sporthalle</t>
  </si>
  <si>
    <t>02181-02</t>
  </si>
  <si>
    <t>Großbeerenstr. 40</t>
  </si>
  <si>
    <t>02113-02 Charlotte-Salomon-Grundschule Küche und Werkräume</t>
  </si>
  <si>
    <t>02113-02</t>
  </si>
  <si>
    <t>02402-04 K02 Carl-von-Ossietzky-Schule (Gemeinschaftsschule) - Mediathek</t>
  </si>
  <si>
    <t>02402-04</t>
  </si>
  <si>
    <t>02120-04 G20 Bürgermeister-Herz-Grundschule - Nebengebäude 2</t>
  </si>
  <si>
    <t>02120-04</t>
  </si>
  <si>
    <t>02120-03 G20 Bürgermeister-Herz-Grundschule - Nebengebäude 1</t>
  </si>
  <si>
    <t>02120-03</t>
  </si>
  <si>
    <t>02105-01 G05 Blumen-Grundschule - Sporthalle</t>
  </si>
  <si>
    <t>02105-01</t>
  </si>
  <si>
    <t>02601-02 Andreas-Oberschule</t>
  </si>
  <si>
    <t>02601-02</t>
  </si>
  <si>
    <t>Hagelberger Str. 34</t>
  </si>
  <si>
    <t>02924-03 G31 Adolf-Glaßbrenner-Grundschule - WDG</t>
  </si>
  <si>
    <t>02924-03</t>
  </si>
  <si>
    <t>02924-04 Adolf-Glaßbrenner-Grundschule</t>
  </si>
  <si>
    <t>02924-04</t>
  </si>
  <si>
    <t>02204-03 K09 Albrecht-von-Graefe-Schule - Schulgebäude 2</t>
  </si>
  <si>
    <t>02204-03</t>
  </si>
  <si>
    <t>02207-03 K08 8. Integrierte Sekundarschule (Refik-Veseli-Schule) - Anbau - 2 Türme</t>
  </si>
  <si>
    <t>02207-03</t>
  </si>
  <si>
    <t>Bergmannstr. 64</t>
  </si>
  <si>
    <t>02203-02 Wohndienstgebäude/Gartenhaus 1.Etage rechts</t>
  </si>
  <si>
    <t>02203-02</t>
  </si>
  <si>
    <t>02502-01 S02 Gustav-Meyer-Schule</t>
  </si>
  <si>
    <t>02502-01</t>
  </si>
  <si>
    <t>Lasdehner Str. 19</t>
  </si>
  <si>
    <t>02501-01 S01 Temple-Grandin-Schule</t>
  </si>
  <si>
    <t>02501-01</t>
  </si>
  <si>
    <t>Weinstr. 1</t>
  </si>
  <si>
    <t>02918-01 Jugendverkehrsschule Weinstraße</t>
  </si>
  <si>
    <t>02918-01</t>
  </si>
  <si>
    <t>Urbanstr. 15</t>
  </si>
  <si>
    <t>02133-01 G33 Aziz-Nesin-Grundschule - Kitagebäude</t>
  </si>
  <si>
    <t>02133-01</t>
  </si>
  <si>
    <t>02940-01 Grundschule Pufendorfstraße  Mobilier Ersatzbau</t>
  </si>
  <si>
    <t>02940-01</t>
  </si>
  <si>
    <t>02963-01 Y07 Robert-Koch-Oberschule</t>
  </si>
  <si>
    <t>02963-01</t>
  </si>
  <si>
    <t>02122-01 G22 Jens-Nydahl-Grundschule - Kita - Werkheim</t>
  </si>
  <si>
    <t>02122-01</t>
  </si>
  <si>
    <t>Friedrichstr. 13</t>
  </si>
  <si>
    <t>02114-01 G14 Galilei-Grundschule - S06 Liebmann-Schule</t>
  </si>
  <si>
    <t>02114-01</t>
  </si>
  <si>
    <t>02402-01 K02 Carl-von-Ossietzky-Schule (Gemeinschaftsschule)</t>
  </si>
  <si>
    <t>02402-01</t>
  </si>
  <si>
    <t>Wassertorplatz 1</t>
  </si>
  <si>
    <t>02915-01 Jugendverkehrsschule Wassertorplatz</t>
  </si>
  <si>
    <t>02915-01</t>
  </si>
  <si>
    <t>02120-01 Bürgermeister-Herz-Grundschule</t>
  </si>
  <si>
    <t>02120-01</t>
  </si>
  <si>
    <t>02403-01 Hector-Peterson-Schule</t>
  </si>
  <si>
    <t>02403-01</t>
  </si>
  <si>
    <t>Schleiermacherstr. 23</t>
  </si>
  <si>
    <t>02606-01 Y06 Leibniz-Gymnasium Berlin - WDG</t>
  </si>
  <si>
    <t>02606-01</t>
  </si>
  <si>
    <t>Lausitzer Platz 9</t>
  </si>
  <si>
    <t>02304-01 10.Int.Sekundarschule/Filiale Borsig-OS</t>
  </si>
  <si>
    <t>02304-01</t>
  </si>
  <si>
    <t>02924-01 Adolf-Glaßbrenner-Grundschule</t>
  </si>
  <si>
    <t>02924-01</t>
  </si>
  <si>
    <t>Hagelberger Str. 30</t>
  </si>
  <si>
    <t>02131-01 Spielplatz und Kinderheim Möckernstraße - G31 Adolf-Glaßbrenner-Grundschule - G13 Charlotte Salomon Grundschule</t>
  </si>
  <si>
    <t>02131-01</t>
  </si>
  <si>
    <t>02204-02 K09 Albrecht-von-Graefe-Schule - Schulgebäude 1</t>
  </si>
  <si>
    <t>02204-02</t>
  </si>
  <si>
    <t>02123-01 Fichtelgebirge-Grundschule</t>
  </si>
  <si>
    <t>02123-01</t>
  </si>
  <si>
    <t>02926-01 Lina-Morgenstern-Schule/ehem. Hausmeisterwohnung</t>
  </si>
  <si>
    <t>02926-01</t>
  </si>
  <si>
    <t>02608-01 Hermann-Hesse-Oberschule</t>
  </si>
  <si>
    <t>02608-01</t>
  </si>
  <si>
    <t>02203-01 10.Int. Sekundarschule G</t>
  </si>
  <si>
    <t>02203-01</t>
  </si>
  <si>
    <t>Schöneberger Str. 23</t>
  </si>
  <si>
    <t>02119-01 G19 Fanny-Hensel-Grundschule</t>
  </si>
  <si>
    <t>02119-01</t>
  </si>
  <si>
    <t>Hallesche Str. 24-26</t>
  </si>
  <si>
    <t>02925-01 Clara-Grunwald-Grundschule</t>
  </si>
  <si>
    <t>02925-01</t>
  </si>
  <si>
    <t>Müllenhoffstr. 7</t>
  </si>
  <si>
    <t>02922-01 Hort G26 Lemgo-Grundschule</t>
  </si>
  <si>
    <t>02922-01</t>
  </si>
  <si>
    <t>Hallesche Str. 20</t>
  </si>
  <si>
    <t>02132-01 Hort Clara-Grunwald-Grundschule</t>
  </si>
  <si>
    <t>02132-01</t>
  </si>
  <si>
    <t>02923-01 Heinrich-Zille-Grundschule</t>
  </si>
  <si>
    <t>02923-01</t>
  </si>
  <si>
    <t>02118-01 Nürtingen-Grundschule</t>
  </si>
  <si>
    <t>02118-01</t>
  </si>
  <si>
    <t>Waldemarstr. 114  /114 a</t>
  </si>
  <si>
    <t>02129-01 Hort G29 Heinrich-Zille-Grundschule - Kindervilla Waldemar e.V.</t>
  </si>
  <si>
    <t>02129-01</t>
  </si>
  <si>
    <t>02127-01 G27 Hunsrück-Grundschule - Remise</t>
  </si>
  <si>
    <t>02127-01</t>
  </si>
  <si>
    <t>02128-01 G30/S05 Paul-Dohrmann-Schule (Grundschule) - (ehemaliges Gebäude Gesundheitsamt)</t>
  </si>
  <si>
    <t>02128-01</t>
  </si>
  <si>
    <t>02136-01 Jugendverkehrsschule Kreuzberg</t>
  </si>
  <si>
    <t>02136-01</t>
  </si>
  <si>
    <t>02207-01 Refik-Veseli-Schule</t>
  </si>
  <si>
    <t>02207-01</t>
  </si>
  <si>
    <t>02201-01 K07 Georg-Weerth-Schule - WDG</t>
  </si>
  <si>
    <t>02201-01</t>
  </si>
  <si>
    <t>02302-01 Schule am Königstor</t>
  </si>
  <si>
    <t>02302-01</t>
  </si>
  <si>
    <t>02118-03 E.-O.-Plauen-Grundschule</t>
  </si>
  <si>
    <t>02118-03</t>
  </si>
  <si>
    <t>02112-01 Kurt-Schumacher-Grundschule/Mobiler Ersatzbau</t>
  </si>
  <si>
    <t>02112-01</t>
  </si>
  <si>
    <t>Tempelhofer Ufer 18-19</t>
  </si>
  <si>
    <t>02403-02 K03 Hector-Peterson-Schule - Sporthalle</t>
  </si>
  <si>
    <t>02403-02</t>
  </si>
  <si>
    <t>02113-01 Charlotte-Salomon-Grundschule Aufzug</t>
  </si>
  <si>
    <t>02113-01</t>
  </si>
  <si>
    <t>Reichenberger Str. 65</t>
  </si>
  <si>
    <t>02128-02 G35 Rosa-Parks-Grundschule</t>
  </si>
  <si>
    <t>02128-02</t>
  </si>
  <si>
    <t>02121-02 G21 Reinhardswald-Grundschule - Gebäude B</t>
  </si>
  <si>
    <t>02121-02</t>
  </si>
  <si>
    <t>02126-01 Lemgo-Grundschule Böckhstr. 5</t>
  </si>
  <si>
    <t>02126-01</t>
  </si>
  <si>
    <t>Zellestr. 4</t>
  </si>
  <si>
    <t>02143-01 Justus-von-Liebig-Grundschule - Sportplatz</t>
  </si>
  <si>
    <t>02143-01</t>
  </si>
  <si>
    <t>Liebigstr. 18a</t>
  </si>
  <si>
    <t>02103-04 Jugendclub Liebig</t>
  </si>
  <si>
    <t>02103-04</t>
  </si>
  <si>
    <t>Palisadenstr. 76-78</t>
  </si>
  <si>
    <t>02503-01 S03 Margarethe-von-Witzleben-Schule</t>
  </si>
  <si>
    <t>02503-01</t>
  </si>
  <si>
    <t>02605-01 Y05 Dathe-Gymnasium</t>
  </si>
  <si>
    <t>02605-01</t>
  </si>
  <si>
    <t>02954-01 Thalia-Grundschule</t>
  </si>
  <si>
    <t>02954-01</t>
  </si>
  <si>
    <t>Marchlewskistr. 25 d</t>
  </si>
  <si>
    <t>02171-01 Schule Am Friedrichshain östlicher Gebäudeteil</t>
  </si>
  <si>
    <t>02171-01</t>
  </si>
  <si>
    <t>02181-01 G34 Jane-Goodall-Grundschule</t>
  </si>
  <si>
    <t>02181-01</t>
  </si>
  <si>
    <t>02180-01 Y03 Heinrich-Hertz-Oberschule</t>
  </si>
  <si>
    <t>02180-01</t>
  </si>
  <si>
    <t>02110-01 Modersohn-Grundschule</t>
  </si>
  <si>
    <t>02110-01</t>
  </si>
  <si>
    <t>02504-01 S04 Bernhard-Rose-Schule</t>
  </si>
  <si>
    <t>02504-01</t>
  </si>
  <si>
    <t>02401-01 K01 Ellen-Key-Schule - Fachraumtrakt</t>
  </si>
  <si>
    <t>02401-01</t>
  </si>
  <si>
    <t>02104-01 Pettenkofer-Grundschule</t>
  </si>
  <si>
    <t>02104-01</t>
  </si>
  <si>
    <t>02601-01 Y01 Andreas-Oberschule</t>
  </si>
  <si>
    <t>02601-01</t>
  </si>
  <si>
    <t>02108-01 Grundschule am Traveplatz</t>
  </si>
  <si>
    <t>02108-01</t>
  </si>
  <si>
    <t>02102-01 Hausburg-Grundschule</t>
  </si>
  <si>
    <t>02102-01</t>
  </si>
  <si>
    <t>02604-01 Y04 Georg-Friedrich-Händel-Oberschule</t>
  </si>
  <si>
    <t>02604-01</t>
  </si>
  <si>
    <t>02109-01 G09 Zille-Grundschule</t>
  </si>
  <si>
    <t>02109-01</t>
  </si>
  <si>
    <t>Lasdehner Str. 21-23</t>
  </si>
  <si>
    <t>02919-01 G07 Ludwig-Hoffmann-Grundschule</t>
  </si>
  <si>
    <t>02919-01</t>
  </si>
  <si>
    <t>02101-01 Spartacus-Grundschule</t>
  </si>
  <si>
    <t>02101-01</t>
  </si>
  <si>
    <t>02301-01 K06 Emanuel-Lasker-Schule - Anbau</t>
  </si>
  <si>
    <t>02301-01</t>
  </si>
  <si>
    <t>Verwaltungsgebäude</t>
  </si>
  <si>
    <t>Urbanstr. 24</t>
  </si>
  <si>
    <t>02911-02 Gesundheitsamt Friedrichshain-Kreuzberg (Haus der Gesundheit) - Hofgebäude (Haus 15)</t>
  </si>
  <si>
    <t>02911-02</t>
  </si>
  <si>
    <t>02141-01 Bürodienstgebäude (Rathaus Kreuzberg) - Neubau</t>
  </si>
  <si>
    <t>02141-01</t>
  </si>
  <si>
    <t>02141-02 Bürodienstgebäude (Rathaus Kreuzberg) - Altbau</t>
  </si>
  <si>
    <t>02141-02</t>
  </si>
  <si>
    <t>Schlesische Str. 27 a</t>
  </si>
  <si>
    <t>02905-01 Bürodienstgebäude (Bürgeramt 2 / Standesamt)</t>
  </si>
  <si>
    <t>02905-01</t>
  </si>
  <si>
    <t>02911-01 Gesundheitsamt Friedrichshain-Kreuzberg (Haus der Gesundheit) - Vorderhaus</t>
  </si>
  <si>
    <t>02911-01</t>
  </si>
  <si>
    <t>02097-01 Bürodienstgebäude (Ordnungsamt)</t>
  </si>
  <si>
    <t>02097-01</t>
  </si>
  <si>
    <t>BHKW</t>
  </si>
  <si>
    <t>Frankfurter Allee 35-37</t>
  </si>
  <si>
    <t>02027-01 Bürodienstgebäude (verschiedene Ämter)</t>
  </si>
  <si>
    <t>02027-01</t>
  </si>
  <si>
    <t>Koppenstr. 38-40</t>
  </si>
  <si>
    <t>02065-01 Bürodienstgebäude (Gesundheitsamt - Sozialpsychiatrischer Dienst / Kinder- und Jugendgesundheitsdienst)</t>
  </si>
  <si>
    <t>02065-01</t>
  </si>
  <si>
    <t>2024</t>
  </si>
  <si>
    <t>2023</t>
  </si>
  <si>
    <t>2022</t>
  </si>
  <si>
    <t>Datengrundlage</t>
  </si>
  <si>
    <t>spezifischer Stromverbrauch 
[kWh/m² NRF]</t>
  </si>
  <si>
    <t>Wärmeverbrauch
[kWh]</t>
  </si>
  <si>
    <t>Gebäudenutzung</t>
  </si>
  <si>
    <t>PLZ</t>
  </si>
  <si>
    <t>Strasse Hausnummer</t>
  </si>
  <si>
    <t>Name Gebäude</t>
  </si>
  <si>
    <t>Kurzzeichen Gebäude</t>
  </si>
  <si>
    <t xml:space="preserve">Nr. </t>
  </si>
  <si>
    <t>03.11.2025</t>
  </si>
  <si>
    <t>Stand:</t>
  </si>
  <si>
    <t>Aufteilung nach BWZK</t>
  </si>
  <si>
    <t>Bezirksamt Friedrichshain-Kreuzberg</t>
  </si>
  <si>
    <t>EWS | Auswertung Energiedaten</t>
  </si>
  <si>
    <t>Land Berlin und sonstige Einrichtungen</t>
  </si>
  <si>
    <t>Wärmepumpe</t>
  </si>
  <si>
    <t>-</t>
  </si>
  <si>
    <t>Energieträger
Wärmeversorgung</t>
  </si>
  <si>
    <t>Wärmeverbrauch
[kWh]
(witterungsbereinigt)</t>
  </si>
  <si>
    <t>Stromverbrauch
[kWh]</t>
  </si>
  <si>
    <t>Netto-Grundfläche [m³]</t>
  </si>
  <si>
    <t xml:space="preserve">spezifischer Wärmeverbrauch
[kWh/m² NRF] </t>
  </si>
  <si>
    <t>Summe:</t>
  </si>
  <si>
    <t>Veränderung zum Vorjahr:</t>
  </si>
  <si>
    <t>02099-01</t>
  </si>
  <si>
    <t>02099-01 Statthaus Böcklerpark (Kultur-, Jugend- und Nachbarschaftszentrum)</t>
  </si>
  <si>
    <t>Prinzenstr. 1</t>
  </si>
  <si>
    <t>02064-01 JFE Wasserturm</t>
  </si>
  <si>
    <t>02059-01 Freizeiteinrichtung Regenbogen</t>
  </si>
  <si>
    <t>02125-01 Jugendtreff Drehpunkt e.V.</t>
  </si>
  <si>
    <t>02089-01 Jungendfreizeiteinrichtung Naunynritze</t>
  </si>
  <si>
    <t>02169-07 Bürocontainer</t>
  </si>
  <si>
    <t>02116-04 Sporthalle</t>
  </si>
  <si>
    <t>02602-01 Theaterkapelle</t>
  </si>
  <si>
    <t>02064-01</t>
  </si>
  <si>
    <t>Fremdversorgung</t>
  </si>
  <si>
    <t>Strom (kein Speicher)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</si>
</sst>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\-#,##0;\-"/>
    <numFmt numFmtId="165" formatCode="#,##0.0;[Red]\-#,##0.0;\-"/>
    <numFmt numFmtId="166" formatCode="000"/>
  </numFmts>
  <fonts count="9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  <fill>
      <patternFill patternType="solid">
        <fgColor rgb="FFDDF2FF"/>
        <bgColor rgb="FFBFBFBF"/>
      </patternFill>
    </fill>
    <fill>
      <patternFill patternType="solid">
        <fgColor rgb="FFFFFF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 applyProtection="0"/>
  </cellStyleXfs>
  <cellXfs count="46">
    <xf numFmtId="0" fontId="0" fillId="0" borderId="0" xfId="0"/>
    <xf numFmtId="0" fontId="1" fillId="0" borderId="0" xfId="1"/>
    <xf numFmtId="164" fontId="1" fillId="0" borderId="0" xfId="1" applyNumberFormat="1"/>
    <xf numFmtId="0" fontId="1" fillId="0" borderId="0" xfId="1" applyFill="1"/>
    <xf numFmtId="0" fontId="2" fillId="0" borderId="0" xfId="1" applyFont="1" applyFill="1"/>
    <xf numFmtId="0" fontId="5" fillId="0" borderId="0" xfId="1" applyFont="1"/>
    <xf numFmtId="0" fontId="4" fillId="2" borderId="0" xfId="1" applyFont="1" applyFill="1"/>
    <xf numFmtId="0" fontId="2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center" vertical="center"/>
    </xf>
    <xf numFmtId="0" fontId="5" fillId="0" borderId="0" xfId="1" applyFont="1" applyFill="1"/>
    <xf numFmtId="164" fontId="1" fillId="0" borderId="0" xfId="1" applyNumberFormat="1" applyFill="1"/>
    <xf numFmtId="165" fontId="4" fillId="0" borderId="0" xfId="1" applyNumberFormat="1" applyFont="1" applyFill="1"/>
    <xf numFmtId="164" fontId="1" fillId="4" borderId="6" xfId="1" applyNumberFormat="1" applyFill="1" applyBorder="1"/>
    <xf numFmtId="0" fontId="6" fillId="2" borderId="0" xfId="1" applyFont="1" applyFill="1"/>
    <xf numFmtId="164" fontId="6" fillId="2" borderId="0" xfId="1" applyNumberFormat="1" applyFont="1" applyFill="1"/>
    <xf numFmtId="165" fontId="6" fillId="2" borderId="0" xfId="1" applyNumberFormat="1" applyFont="1" applyFill="1"/>
    <xf numFmtId="165" fontId="6" fillId="0" borderId="0" xfId="1" applyNumberFormat="1" applyFont="1" applyFill="1"/>
    <xf numFmtId="0" fontId="7" fillId="0" borderId="0" xfId="1" applyFont="1" applyFill="1"/>
    <xf numFmtId="164" fontId="6" fillId="0" borderId="0" xfId="1" applyNumberFormat="1" applyFont="1" applyFill="1"/>
    <xf numFmtId="164" fontId="4" fillId="2" borderId="0" xfId="1" applyNumberFormat="1" applyFont="1" applyFill="1"/>
    <xf numFmtId="3" fontId="8" fillId="2" borderId="0" xfId="0" applyNumberFormat="1" applyFont="1" applyFill="1"/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Fill="1" applyAlignment="1">
      <alignment horizontal="right"/>
    </xf>
    <xf numFmtId="165" fontId="4" fillId="2" borderId="0" xfId="1" applyNumberFormat="1" applyFont="1" applyFill="1"/>
    <xf numFmtId="0" fontId="1" fillId="0" borderId="0" xfId="1" applyAlignment="1">
      <alignment horizontal="right"/>
    </xf>
    <xf numFmtId="0" fontId="2" fillId="3" borderId="1" xfId="2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0" fontId="1" fillId="0" borderId="0" xfId="1" applyFill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 vertical="top" wrapText="1"/>
    </xf>
    <xf numFmtId="0" fontId="3" fillId="0" borderId="0" xfId="1" applyFont="1" applyFill="1" applyAlignment="1">
      <alignment horizontal="right"/>
    </xf>
    <xf numFmtId="0" fontId="1" fillId="0" borderId="0" xfId="1" applyAlignment="1">
      <alignment horizontal="center"/>
    </xf>
    <xf numFmtId="0" fontId="6" fillId="2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0" borderId="0" xfId="1" applyNumberFormat="1" applyFont="1" applyFill="1" applyAlignment="1">
      <alignment horizontal="center"/>
    </xf>
    <xf numFmtId="0" fontId="2" fillId="3" borderId="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B56F9BF-CA31-482A-81DC-5D41DBA2D63A}"/>
    <cellStyle name="Standard 4" xfId="2" xr:uid="{EF922CBF-2119-4937-B7BE-F4B4F856EAD6}"/>
  </cellStyles>
  <dxfs count="0"/>
  <tableStyles count="0" defaultTableStyle="TableStyleMedium2" defaultPivotStyle="PivotStyleLight16"/>
  <colors>
    <mruColors>
      <color rgb="FF3333FF"/>
      <color rgb="FFFFFFDD"/>
      <color rgb="FFFFFFCC"/>
      <color rgb="FFDDF2FF"/>
      <color rgb="FFE1FFE1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E0EF-D8D4-4A71-87C8-CC09F9B93A52}">
  <sheetPr>
    <tabColor rgb="FFFFC000"/>
    <pageSetUpPr fitToPage="1"/>
  </sheetPr>
  <dimension ref="A1:T324"/>
  <sheetViews>
    <sheetView tabSelected="1" zoomScaleNormal="100" workbookViewId="0">
      <selection activeCell="A318" sqref="A318"/>
    </sheetView>
  </sheetViews>
  <sheetFormatPr baseColWidth="10" defaultColWidth="10.5" defaultRowHeight="14.25"/>
  <cols>
    <col min="1" max="1" width="7.625" style="3" customWidth="1"/>
    <col min="2" max="2" width="13.625" style="37" customWidth="1"/>
    <col min="3" max="3" width="107.75" style="1" customWidth="1"/>
    <col min="4" max="4" width="37.375" style="1" bestFit="1" customWidth="1"/>
    <col min="5" max="5" width="7.625" style="1" customWidth="1"/>
    <col min="6" max="6" width="45.625" style="1" bestFit="1" customWidth="1"/>
    <col min="7" max="7" width="12" style="1" customWidth="1"/>
    <col min="8" max="8" width="25.25" style="33" bestFit="1" customWidth="1"/>
    <col min="9" max="14" width="11" style="1" customWidth="1"/>
    <col min="15" max="15" width="19.5" style="3" customWidth="1"/>
    <col min="16" max="18" width="11" style="1" customWidth="1"/>
    <col min="19" max="19" width="16.125" style="3" customWidth="1"/>
    <col min="20" max="20" width="15.625" style="29" customWidth="1"/>
    <col min="21" max="16384" width="10.5" style="1"/>
  </cols>
  <sheetData>
    <row r="1" spans="1:20" ht="15">
      <c r="A1" s="14" t="s">
        <v>831</v>
      </c>
      <c r="D1" s="3"/>
      <c r="E1" s="3"/>
      <c r="F1" s="3"/>
      <c r="G1" s="3"/>
    </row>
    <row r="2" spans="1:20" ht="15">
      <c r="A2" s="3" t="s">
        <v>830</v>
      </c>
      <c r="D2" s="4"/>
      <c r="E2" s="4"/>
      <c r="F2" s="3"/>
      <c r="G2" s="3"/>
    </row>
    <row r="3" spans="1:20">
      <c r="D3" s="3"/>
      <c r="E3" s="3"/>
      <c r="F3" s="3"/>
      <c r="G3" s="3"/>
    </row>
    <row r="4" spans="1:20">
      <c r="A4" s="3" t="s">
        <v>829</v>
      </c>
      <c r="P4" s="3"/>
      <c r="Q4" s="3"/>
      <c r="R4" s="3"/>
    </row>
    <row r="5" spans="1:20">
      <c r="A5" s="3" t="s">
        <v>828</v>
      </c>
      <c r="P5" s="3"/>
      <c r="Q5" s="3"/>
      <c r="R5" s="3"/>
    </row>
    <row r="6" spans="1:20">
      <c r="A6" s="3" t="s">
        <v>827</v>
      </c>
      <c r="C6" s="1" t="s">
        <v>826</v>
      </c>
    </row>
    <row r="8" spans="1:20" ht="45">
      <c r="A8" s="7" t="s">
        <v>825</v>
      </c>
      <c r="B8" s="7" t="s">
        <v>824</v>
      </c>
      <c r="C8" s="7" t="s">
        <v>823</v>
      </c>
      <c r="D8" s="7" t="s">
        <v>822</v>
      </c>
      <c r="E8" s="7" t="s">
        <v>821</v>
      </c>
      <c r="F8" s="7" t="s">
        <v>820</v>
      </c>
      <c r="G8" s="8" t="s">
        <v>837</v>
      </c>
      <c r="H8" s="8" t="s">
        <v>834</v>
      </c>
      <c r="I8" s="42" t="s">
        <v>819</v>
      </c>
      <c r="J8" s="43"/>
      <c r="K8" s="44"/>
      <c r="L8" s="45" t="s">
        <v>835</v>
      </c>
      <c r="M8" s="43"/>
      <c r="N8" s="44"/>
      <c r="O8" s="9" t="s">
        <v>838</v>
      </c>
      <c r="P8" s="45" t="s">
        <v>836</v>
      </c>
      <c r="Q8" s="43"/>
      <c r="R8" s="44"/>
      <c r="S8" s="10" t="s">
        <v>818</v>
      </c>
      <c r="T8" s="7" t="s">
        <v>817</v>
      </c>
    </row>
    <row r="9" spans="1:20" ht="15">
      <c r="A9" s="11"/>
      <c r="B9" s="11"/>
      <c r="C9" s="11"/>
      <c r="D9" s="11"/>
      <c r="E9" s="11"/>
      <c r="F9" s="11"/>
      <c r="G9" s="11"/>
      <c r="H9" s="30"/>
      <c r="I9" s="12" t="s">
        <v>816</v>
      </c>
      <c r="J9" s="12" t="s">
        <v>815</v>
      </c>
      <c r="K9" s="12" t="s">
        <v>814</v>
      </c>
      <c r="L9" s="13" t="s">
        <v>816</v>
      </c>
      <c r="M9" s="13" t="s">
        <v>815</v>
      </c>
      <c r="N9" s="13" t="s">
        <v>814</v>
      </c>
      <c r="O9" s="12" t="s">
        <v>814</v>
      </c>
      <c r="P9" s="12" t="s">
        <v>816</v>
      </c>
      <c r="Q9" s="12" t="s">
        <v>815</v>
      </c>
      <c r="R9" s="12" t="s">
        <v>814</v>
      </c>
      <c r="S9" s="12" t="s">
        <v>814</v>
      </c>
      <c r="T9" s="30"/>
    </row>
    <row r="10" spans="1:20" ht="15">
      <c r="A10" s="3" t="s">
        <v>7</v>
      </c>
      <c r="B10" s="37" t="s">
        <v>7</v>
      </c>
      <c r="C10" s="5" t="s">
        <v>792</v>
      </c>
      <c r="D10" s="2" t="s">
        <v>7</v>
      </c>
      <c r="E10" s="2" t="s">
        <v>7</v>
      </c>
      <c r="F10" s="2" t="s">
        <v>7</v>
      </c>
      <c r="G10" s="2"/>
      <c r="L10" s="2"/>
      <c r="M10" s="2"/>
      <c r="N10" s="2"/>
    </row>
    <row r="11" spans="1:20">
      <c r="A11" s="41">
        <v>1</v>
      </c>
      <c r="B11" s="38" t="s">
        <v>813</v>
      </c>
      <c r="C11" s="18" t="s">
        <v>812</v>
      </c>
      <c r="D11" s="19" t="s">
        <v>811</v>
      </c>
      <c r="E11" s="19" t="s">
        <v>82</v>
      </c>
      <c r="F11" s="19" t="s">
        <v>792</v>
      </c>
      <c r="G11" s="20">
        <v>2664.78</v>
      </c>
      <c r="H11" s="34" t="s">
        <v>49</v>
      </c>
      <c r="I11" s="19">
        <v>0</v>
      </c>
      <c r="J11" s="19">
        <v>42221</v>
      </c>
      <c r="K11" s="19">
        <v>109727</v>
      </c>
      <c r="L11" s="19">
        <v>0</v>
      </c>
      <c r="M11" s="19">
        <v>46443.100000000006</v>
      </c>
      <c r="N11" s="19">
        <v>129477.85999999999</v>
      </c>
      <c r="O11" s="21">
        <f>N11/G11</f>
        <v>48.58857391604559</v>
      </c>
      <c r="P11" s="19">
        <v>25195</v>
      </c>
      <c r="Q11" s="19">
        <v>54517</v>
      </c>
      <c r="R11" s="19">
        <v>23194</v>
      </c>
      <c r="S11" s="21">
        <f>R11/G11</f>
        <v>8.7039080149205557</v>
      </c>
      <c r="T11" s="31" t="s">
        <v>26</v>
      </c>
    </row>
    <row r="12" spans="1:20">
      <c r="A12" s="41">
        <v>2</v>
      </c>
      <c r="B12" s="38" t="s">
        <v>810</v>
      </c>
      <c r="C12" s="18" t="s">
        <v>809</v>
      </c>
      <c r="D12" s="19" t="s">
        <v>808</v>
      </c>
      <c r="E12" s="19" t="s">
        <v>20</v>
      </c>
      <c r="F12" s="19" t="s">
        <v>792</v>
      </c>
      <c r="G12" s="20">
        <v>16514.900000000001</v>
      </c>
      <c r="H12" s="34" t="s">
        <v>852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1">
        <f t="shared" ref="O12:O75" si="0">N12/G12</f>
        <v>0</v>
      </c>
      <c r="P12" s="19">
        <v>344063</v>
      </c>
      <c r="Q12" s="19">
        <v>314105</v>
      </c>
      <c r="R12" s="19">
        <v>319228</v>
      </c>
      <c r="S12" s="21">
        <f t="shared" ref="S12:S75" si="1">R12/G12</f>
        <v>19.329696213722151</v>
      </c>
      <c r="T12" s="31" t="s">
        <v>26</v>
      </c>
    </row>
    <row r="13" spans="1:20">
      <c r="A13" s="41">
        <v>3</v>
      </c>
      <c r="B13" s="38" t="s">
        <v>806</v>
      </c>
      <c r="C13" s="18" t="s">
        <v>805</v>
      </c>
      <c r="D13" s="19" t="s">
        <v>36</v>
      </c>
      <c r="E13" s="19" t="s">
        <v>20</v>
      </c>
      <c r="F13" s="19" t="s">
        <v>792</v>
      </c>
      <c r="G13" s="20">
        <v>5949.06</v>
      </c>
      <c r="H13" s="34" t="s">
        <v>49</v>
      </c>
      <c r="I13" s="19">
        <v>484900.58911266126</v>
      </c>
      <c r="J13" s="19">
        <v>411543.81331352505</v>
      </c>
      <c r="K13" s="19">
        <v>418607.42338229652</v>
      </c>
      <c r="L13" s="19">
        <v>513994.62445942097</v>
      </c>
      <c r="M13" s="19">
        <v>452698.19464487757</v>
      </c>
      <c r="N13" s="19">
        <v>493956.75959110988</v>
      </c>
      <c r="O13" s="21">
        <f t="shared" si="0"/>
        <v>83.031060300469292</v>
      </c>
      <c r="P13" s="19">
        <v>99262.158035200511</v>
      </c>
      <c r="Q13" s="19">
        <v>100259.62925372542</v>
      </c>
      <c r="R13" s="19">
        <v>106038.86338472528</v>
      </c>
      <c r="S13" s="21">
        <f t="shared" si="1"/>
        <v>17.824473678988827</v>
      </c>
      <c r="T13" s="31" t="s">
        <v>6</v>
      </c>
    </row>
    <row r="14" spans="1:20">
      <c r="A14" s="41">
        <v>4</v>
      </c>
      <c r="B14" s="38" t="s">
        <v>804</v>
      </c>
      <c r="C14" s="18" t="s">
        <v>803</v>
      </c>
      <c r="D14" s="19" t="s">
        <v>793</v>
      </c>
      <c r="E14" s="19" t="s">
        <v>45</v>
      </c>
      <c r="F14" s="19" t="s">
        <v>792</v>
      </c>
      <c r="G14" s="20">
        <v>3745.85</v>
      </c>
      <c r="H14" s="34" t="s">
        <v>49</v>
      </c>
      <c r="I14" s="19">
        <v>280596.69643922255</v>
      </c>
      <c r="J14" s="19">
        <v>244440.80165304907</v>
      </c>
      <c r="K14" s="19">
        <v>257522.88744875646</v>
      </c>
      <c r="L14" s="19">
        <v>297432.4982255759</v>
      </c>
      <c r="M14" s="19">
        <v>268884.88181835401</v>
      </c>
      <c r="N14" s="19">
        <v>303877.00718953263</v>
      </c>
      <c r="O14" s="21">
        <f t="shared" si="0"/>
        <v>81.123645418138111</v>
      </c>
      <c r="P14" s="19">
        <v>66553.799305075605</v>
      </c>
      <c r="Q14" s="19">
        <v>68608.603173551222</v>
      </c>
      <c r="R14" s="19">
        <v>68707.194039177077</v>
      </c>
      <c r="S14" s="21">
        <f t="shared" si="1"/>
        <v>18.342217130738572</v>
      </c>
      <c r="T14" s="31" t="s">
        <v>6</v>
      </c>
    </row>
    <row r="15" spans="1:20">
      <c r="A15" s="41">
        <v>5</v>
      </c>
      <c r="B15" s="38" t="s">
        <v>802</v>
      </c>
      <c r="C15" s="18" t="s">
        <v>801</v>
      </c>
      <c r="D15" s="19" t="s">
        <v>800</v>
      </c>
      <c r="E15" s="19" t="s">
        <v>61</v>
      </c>
      <c r="F15" s="19" t="s">
        <v>792</v>
      </c>
      <c r="G15" s="20">
        <v>3404.74</v>
      </c>
      <c r="H15" s="34" t="s">
        <v>53</v>
      </c>
      <c r="I15" s="19">
        <v>298677</v>
      </c>
      <c r="J15" s="19">
        <v>201668</v>
      </c>
      <c r="K15" s="19">
        <v>243179</v>
      </c>
      <c r="L15" s="19">
        <v>316597.62</v>
      </c>
      <c r="M15" s="19">
        <v>221834.80000000002</v>
      </c>
      <c r="N15" s="19">
        <v>286951.21999999997</v>
      </c>
      <c r="O15" s="21">
        <f t="shared" si="0"/>
        <v>84.279921521173421</v>
      </c>
      <c r="P15" s="19">
        <v>79738</v>
      </c>
      <c r="Q15" s="19">
        <v>76349</v>
      </c>
      <c r="R15" s="19">
        <v>78798</v>
      </c>
      <c r="S15" s="21">
        <f t="shared" si="1"/>
        <v>23.143617427468765</v>
      </c>
      <c r="T15" s="31" t="s">
        <v>26</v>
      </c>
    </row>
    <row r="16" spans="1:20">
      <c r="A16" s="41">
        <v>6</v>
      </c>
      <c r="B16" s="38" t="s">
        <v>799</v>
      </c>
      <c r="C16" s="18" t="s">
        <v>798</v>
      </c>
      <c r="D16" s="19" t="s">
        <v>10</v>
      </c>
      <c r="E16" s="19" t="s">
        <v>9</v>
      </c>
      <c r="F16" s="19" t="s">
        <v>792</v>
      </c>
      <c r="G16" s="20">
        <v>10114.06</v>
      </c>
      <c r="H16" s="34" t="s">
        <v>49</v>
      </c>
      <c r="I16" s="19">
        <v>794378.79179381533</v>
      </c>
      <c r="J16" s="19">
        <v>728944.19429601496</v>
      </c>
      <c r="K16" s="19">
        <v>684732.21502607351</v>
      </c>
      <c r="L16" s="19">
        <v>842041.51930144429</v>
      </c>
      <c r="M16" s="19">
        <v>801838.61372561648</v>
      </c>
      <c r="N16" s="19">
        <v>807984.01373076672</v>
      </c>
      <c r="O16" s="21">
        <f t="shared" si="0"/>
        <v>79.887207879997419</v>
      </c>
      <c r="P16" s="19">
        <v>265568.03836394555</v>
      </c>
      <c r="Q16" s="19">
        <v>244660.05744302721</v>
      </c>
      <c r="R16" s="19">
        <v>230898.14153401359</v>
      </c>
      <c r="S16" s="21">
        <f t="shared" si="1"/>
        <v>22.829421768707483</v>
      </c>
      <c r="T16" s="31" t="s">
        <v>6</v>
      </c>
    </row>
    <row r="17" spans="1:20">
      <c r="A17" s="41">
        <v>7</v>
      </c>
      <c r="B17" s="38" t="s">
        <v>797</v>
      </c>
      <c r="C17" s="18" t="s">
        <v>796</v>
      </c>
      <c r="D17" s="19" t="s">
        <v>10</v>
      </c>
      <c r="E17" s="19" t="s">
        <v>9</v>
      </c>
      <c r="F17" s="19" t="s">
        <v>792</v>
      </c>
      <c r="G17" s="20">
        <v>13185.44</v>
      </c>
      <c r="H17" s="34" t="s">
        <v>49</v>
      </c>
      <c r="I17" s="19">
        <v>1035611.2082061847</v>
      </c>
      <c r="J17" s="19">
        <v>950305.80570398504</v>
      </c>
      <c r="K17" s="19">
        <v>892667.78497392649</v>
      </c>
      <c r="L17" s="19">
        <v>1097747.8806985558</v>
      </c>
      <c r="M17" s="19">
        <v>1045336.3862743836</v>
      </c>
      <c r="N17" s="19">
        <v>1053347.9862692333</v>
      </c>
      <c r="O17" s="21">
        <f t="shared" si="0"/>
        <v>79.887207879997419</v>
      </c>
      <c r="P17" s="19">
        <v>346214.22413605446</v>
      </c>
      <c r="Q17" s="19">
        <v>318957.02693197282</v>
      </c>
      <c r="R17" s="19">
        <v>301015.97096598643</v>
      </c>
      <c r="S17" s="21">
        <f t="shared" si="1"/>
        <v>22.829421768707483</v>
      </c>
      <c r="T17" s="31" t="s">
        <v>6</v>
      </c>
    </row>
    <row r="18" spans="1:20">
      <c r="A18" s="41">
        <v>8</v>
      </c>
      <c r="B18" s="38" t="s">
        <v>795</v>
      </c>
      <c r="C18" s="18" t="s">
        <v>794</v>
      </c>
      <c r="D18" s="19" t="s">
        <v>793</v>
      </c>
      <c r="E18" s="19" t="s">
        <v>45</v>
      </c>
      <c r="F18" s="19" t="s">
        <v>792</v>
      </c>
      <c r="G18" s="20">
        <v>1535.3</v>
      </c>
      <c r="H18" s="34" t="s">
        <v>49</v>
      </c>
      <c r="I18" s="19">
        <v>115007.30356077748</v>
      </c>
      <c r="J18" s="19">
        <v>100188.19834695094</v>
      </c>
      <c r="K18" s="19">
        <v>105550.11255124357</v>
      </c>
      <c r="L18" s="19">
        <v>121907.74177442414</v>
      </c>
      <c r="M18" s="19">
        <v>110207.01818164605</v>
      </c>
      <c r="N18" s="19">
        <v>124549.1328104674</v>
      </c>
      <c r="O18" s="21">
        <f t="shared" si="0"/>
        <v>81.123645418138082</v>
      </c>
      <c r="P18" s="19">
        <v>27278.200694924399</v>
      </c>
      <c r="Q18" s="19">
        <v>28120.396826448785</v>
      </c>
      <c r="R18" s="19">
        <v>28160.805960822927</v>
      </c>
      <c r="S18" s="21">
        <f t="shared" si="1"/>
        <v>18.342217130738572</v>
      </c>
      <c r="T18" s="31" t="s">
        <v>6</v>
      </c>
    </row>
    <row r="19" spans="1:20" s="3" customFormat="1" ht="15">
      <c r="A19" s="41" t="s">
        <v>7</v>
      </c>
      <c r="B19" s="39" t="s">
        <v>7</v>
      </c>
      <c r="C19" s="22" t="s">
        <v>494</v>
      </c>
      <c r="D19" s="23" t="s">
        <v>7</v>
      </c>
      <c r="E19" s="23" t="s">
        <v>7</v>
      </c>
      <c r="F19" s="23" t="s">
        <v>7</v>
      </c>
      <c r="G19" s="21" t="s">
        <v>7</v>
      </c>
      <c r="H19" s="34" t="s">
        <v>7</v>
      </c>
      <c r="I19" s="23" t="s">
        <v>7</v>
      </c>
      <c r="J19" s="23" t="s">
        <v>7</v>
      </c>
      <c r="K19" s="23" t="s">
        <v>7</v>
      </c>
      <c r="L19" s="23" t="s">
        <v>7</v>
      </c>
      <c r="M19" s="23" t="s">
        <v>7</v>
      </c>
      <c r="N19" s="23" t="s">
        <v>7</v>
      </c>
      <c r="O19" s="21"/>
      <c r="P19" s="23" t="s">
        <v>7</v>
      </c>
      <c r="Q19" s="23" t="s">
        <v>7</v>
      </c>
      <c r="R19" s="23" t="s">
        <v>7</v>
      </c>
      <c r="S19" s="21"/>
      <c r="T19" s="32" t="s">
        <v>7</v>
      </c>
    </row>
    <row r="20" spans="1:20">
      <c r="A20" s="41">
        <v>1</v>
      </c>
      <c r="B20" s="38" t="s">
        <v>791</v>
      </c>
      <c r="C20" s="18" t="s">
        <v>790</v>
      </c>
      <c r="D20" s="19" t="s">
        <v>359</v>
      </c>
      <c r="E20" s="19" t="s">
        <v>57</v>
      </c>
      <c r="F20" s="19" t="s">
        <v>494</v>
      </c>
      <c r="G20" s="20">
        <v>6978.57</v>
      </c>
      <c r="H20" s="34" t="s">
        <v>49</v>
      </c>
      <c r="I20" s="19">
        <v>722703.16271481884</v>
      </c>
      <c r="J20" s="19">
        <v>597098.82316838577</v>
      </c>
      <c r="K20" s="19">
        <v>545647.50221699162</v>
      </c>
      <c r="L20" s="19">
        <v>766065.35247770802</v>
      </c>
      <c r="M20" s="19">
        <v>656808.70548522437</v>
      </c>
      <c r="N20" s="19">
        <v>643864.05261605012</v>
      </c>
      <c r="O20" s="21">
        <f t="shared" si="0"/>
        <v>92.263035638540586</v>
      </c>
      <c r="P20" s="19">
        <v>116640.67638505383</v>
      </c>
      <c r="Q20" s="19">
        <v>110066.05907536414</v>
      </c>
      <c r="R20" s="19">
        <v>104286.97222799239</v>
      </c>
      <c r="S20" s="21">
        <f t="shared" si="1"/>
        <v>14.943888537048764</v>
      </c>
      <c r="T20" s="31" t="s">
        <v>6</v>
      </c>
    </row>
    <row r="21" spans="1:20">
      <c r="A21" s="41">
        <v>2</v>
      </c>
      <c r="B21" s="38" t="s">
        <v>789</v>
      </c>
      <c r="C21" s="18" t="s">
        <v>788</v>
      </c>
      <c r="D21" s="19" t="s">
        <v>530</v>
      </c>
      <c r="E21" s="19" t="s">
        <v>73</v>
      </c>
      <c r="F21" s="19" t="s">
        <v>494</v>
      </c>
      <c r="G21" s="20">
        <v>3496.94</v>
      </c>
      <c r="H21" s="34" t="s">
        <v>49</v>
      </c>
      <c r="I21" s="19">
        <v>219875</v>
      </c>
      <c r="J21" s="19">
        <v>185193</v>
      </c>
      <c r="K21" s="19">
        <v>168583</v>
      </c>
      <c r="L21" s="19">
        <v>233067.5</v>
      </c>
      <c r="M21" s="19">
        <v>203712.30000000002</v>
      </c>
      <c r="N21" s="19">
        <v>198927.94</v>
      </c>
      <c r="O21" s="21">
        <f t="shared" si="0"/>
        <v>56.886289155661807</v>
      </c>
      <c r="P21" s="19">
        <v>57175</v>
      </c>
      <c r="Q21" s="19">
        <v>52779</v>
      </c>
      <c r="R21" s="19">
        <v>51242</v>
      </c>
      <c r="S21" s="21">
        <f t="shared" si="1"/>
        <v>14.653382671707265</v>
      </c>
      <c r="T21" s="31" t="s">
        <v>26</v>
      </c>
    </row>
    <row r="22" spans="1:20">
      <c r="A22" s="41">
        <v>3</v>
      </c>
      <c r="B22" s="38" t="s">
        <v>787</v>
      </c>
      <c r="C22" s="18" t="s">
        <v>786</v>
      </c>
      <c r="D22" s="19" t="s">
        <v>785</v>
      </c>
      <c r="E22" s="19" t="s">
        <v>82</v>
      </c>
      <c r="F22" s="19" t="s">
        <v>494</v>
      </c>
      <c r="G22" s="20">
        <v>4292.5600000000004</v>
      </c>
      <c r="H22" s="34" t="s">
        <v>49</v>
      </c>
      <c r="I22" s="19">
        <v>395053.64052833308</v>
      </c>
      <c r="J22" s="19">
        <v>337096.31730528217</v>
      </c>
      <c r="K22" s="19">
        <v>335187.04184269189</v>
      </c>
      <c r="L22" s="19">
        <v>418756.8589600331</v>
      </c>
      <c r="M22" s="19">
        <v>370805.94903581042</v>
      </c>
      <c r="N22" s="19">
        <v>395520.7093743764</v>
      </c>
      <c r="O22" s="21">
        <f t="shared" si="0"/>
        <v>92.140985652938184</v>
      </c>
      <c r="P22" s="19">
        <v>51972.104662405916</v>
      </c>
      <c r="Q22" s="19">
        <v>46557.41912114757</v>
      </c>
      <c r="R22" s="19">
        <v>48375.157637835538</v>
      </c>
      <c r="S22" s="21">
        <f t="shared" si="1"/>
        <v>11.269535577332766</v>
      </c>
      <c r="T22" s="31" t="s">
        <v>6</v>
      </c>
    </row>
    <row r="23" spans="1:20">
      <c r="A23" s="41">
        <v>4</v>
      </c>
      <c r="B23" s="38" t="s">
        <v>784</v>
      </c>
      <c r="C23" s="18" t="s">
        <v>783</v>
      </c>
      <c r="D23" s="19" t="s">
        <v>525</v>
      </c>
      <c r="E23" s="19" t="s">
        <v>57</v>
      </c>
      <c r="F23" s="19" t="s">
        <v>494</v>
      </c>
      <c r="G23" s="20">
        <v>4298.33</v>
      </c>
      <c r="H23" s="34" t="s">
        <v>53</v>
      </c>
      <c r="I23" s="19">
        <v>400612.06169637054</v>
      </c>
      <c r="J23" s="19">
        <v>445718.48540968937</v>
      </c>
      <c r="K23" s="19">
        <v>343545.12896177539</v>
      </c>
      <c r="L23" s="19">
        <v>424648.78539815277</v>
      </c>
      <c r="M23" s="19">
        <v>490290.33395065833</v>
      </c>
      <c r="N23" s="19">
        <v>405383.25217489497</v>
      </c>
      <c r="O23" s="21">
        <f t="shared" si="0"/>
        <v>94.311802996720814</v>
      </c>
      <c r="P23" s="19">
        <v>52965.392515539461</v>
      </c>
      <c r="Q23" s="19">
        <v>53122.421624493967</v>
      </c>
      <c r="R23" s="19">
        <v>57824.27886773456</v>
      </c>
      <c r="S23" s="21">
        <f t="shared" si="1"/>
        <v>13.452731378869133</v>
      </c>
      <c r="T23" s="31" t="s">
        <v>6</v>
      </c>
    </row>
    <row r="24" spans="1:20">
      <c r="A24" s="41">
        <v>5</v>
      </c>
      <c r="B24" s="38" t="s">
        <v>782</v>
      </c>
      <c r="C24" s="18" t="s">
        <v>781</v>
      </c>
      <c r="D24" s="19" t="s">
        <v>356</v>
      </c>
      <c r="E24" s="19" t="s">
        <v>20</v>
      </c>
      <c r="F24" s="19" t="s">
        <v>494</v>
      </c>
      <c r="G24" s="20">
        <v>4716.4799999999996</v>
      </c>
      <c r="H24" s="34" t="s">
        <v>49</v>
      </c>
      <c r="I24" s="19">
        <v>392433.08162079734</v>
      </c>
      <c r="J24" s="19">
        <v>367675.18095998839</v>
      </c>
      <c r="K24" s="19">
        <v>325264.47817878152</v>
      </c>
      <c r="L24" s="19">
        <v>415979.06651804521</v>
      </c>
      <c r="M24" s="19">
        <v>404442.69905598724</v>
      </c>
      <c r="N24" s="19">
        <v>383812.08425096219</v>
      </c>
      <c r="O24" s="21">
        <f t="shared" si="0"/>
        <v>81.376807333215069</v>
      </c>
      <c r="P24" s="19">
        <v>99156.905235640108</v>
      </c>
      <c r="Q24" s="19">
        <v>75106.715997385807</v>
      </c>
      <c r="R24" s="19">
        <v>76144.899862028906</v>
      </c>
      <c r="S24" s="21">
        <f t="shared" si="1"/>
        <v>16.144433955413554</v>
      </c>
      <c r="T24" s="31" t="s">
        <v>6</v>
      </c>
    </row>
    <row r="25" spans="1:20">
      <c r="A25" s="41">
        <v>6</v>
      </c>
      <c r="B25" s="38" t="s">
        <v>780</v>
      </c>
      <c r="C25" s="18" t="s">
        <v>779</v>
      </c>
      <c r="D25" s="19" t="s">
        <v>597</v>
      </c>
      <c r="E25" s="19" t="s">
        <v>73</v>
      </c>
      <c r="F25" s="19" t="s">
        <v>494</v>
      </c>
      <c r="G25" s="20">
        <v>6096.55</v>
      </c>
      <c r="H25" s="34" t="s">
        <v>53</v>
      </c>
      <c r="I25" s="19">
        <v>784768.4205661111</v>
      </c>
      <c r="J25" s="19">
        <v>583771.84663773165</v>
      </c>
      <c r="K25" s="19">
        <v>555113.92366121057</v>
      </c>
      <c r="L25" s="19">
        <v>831854.52580007783</v>
      </c>
      <c r="M25" s="19">
        <v>642149.03130150482</v>
      </c>
      <c r="N25" s="19">
        <v>655034.42992022843</v>
      </c>
      <c r="O25" s="21">
        <f t="shared" si="0"/>
        <v>107.44346063269036</v>
      </c>
      <c r="P25" s="19">
        <v>3657</v>
      </c>
      <c r="Q25" s="19">
        <v>4230</v>
      </c>
      <c r="R25" s="19">
        <v>4342</v>
      </c>
      <c r="S25" s="21">
        <f t="shared" si="1"/>
        <v>0.71220608376868888</v>
      </c>
      <c r="T25" s="31" t="s">
        <v>6</v>
      </c>
    </row>
    <row r="26" spans="1:20">
      <c r="A26" s="41">
        <v>7</v>
      </c>
      <c r="B26" s="38" t="s">
        <v>778</v>
      </c>
      <c r="C26" s="18" t="s">
        <v>777</v>
      </c>
      <c r="D26" s="19" t="s">
        <v>602</v>
      </c>
      <c r="E26" s="19" t="s">
        <v>20</v>
      </c>
      <c r="F26" s="19" t="s">
        <v>494</v>
      </c>
      <c r="G26" s="20">
        <v>3609.09</v>
      </c>
      <c r="H26" s="34" t="s">
        <v>53</v>
      </c>
      <c r="I26" s="19">
        <v>755507.8418176485</v>
      </c>
      <c r="J26" s="19">
        <v>240637.88039714107</v>
      </c>
      <c r="K26" s="19">
        <v>443331.27879118448</v>
      </c>
      <c r="L26" s="19">
        <v>800838.31232670741</v>
      </c>
      <c r="M26" s="19">
        <v>264701.66843685519</v>
      </c>
      <c r="N26" s="19">
        <v>523130.90897359763</v>
      </c>
      <c r="O26" s="21">
        <f t="shared" si="0"/>
        <v>144.94814730959817</v>
      </c>
      <c r="P26" s="19">
        <v>73237.938748784334</v>
      </c>
      <c r="Q26" s="19">
        <v>70515.414736620034</v>
      </c>
      <c r="R26" s="19">
        <v>72275.955503012781</v>
      </c>
      <c r="S26" s="21">
        <f t="shared" si="1"/>
        <v>20.026088433098863</v>
      </c>
      <c r="T26" s="31" t="s">
        <v>6</v>
      </c>
    </row>
    <row r="27" spans="1:20">
      <c r="A27" s="41">
        <v>8</v>
      </c>
      <c r="B27" s="38" t="s">
        <v>776</v>
      </c>
      <c r="C27" s="18" t="s">
        <v>775</v>
      </c>
      <c r="D27" s="19" t="s">
        <v>379</v>
      </c>
      <c r="E27" s="19" t="s">
        <v>82</v>
      </c>
      <c r="F27" s="19" t="s">
        <v>494</v>
      </c>
      <c r="G27" s="20">
        <v>8130.67</v>
      </c>
      <c r="H27" s="34" t="s">
        <v>49</v>
      </c>
      <c r="I27" s="19">
        <v>712367</v>
      </c>
      <c r="J27" s="19">
        <v>638495</v>
      </c>
      <c r="K27" s="19">
        <v>579155</v>
      </c>
      <c r="L27" s="19">
        <v>755109.02</v>
      </c>
      <c r="M27" s="19">
        <v>702344.5</v>
      </c>
      <c r="N27" s="19">
        <v>683402.89999999991</v>
      </c>
      <c r="O27" s="21">
        <f t="shared" si="0"/>
        <v>84.052470460613932</v>
      </c>
      <c r="P27" s="19">
        <v>135759</v>
      </c>
      <c r="Q27" s="19">
        <v>131654</v>
      </c>
      <c r="R27" s="19">
        <v>131635</v>
      </c>
      <c r="S27" s="21">
        <f t="shared" si="1"/>
        <v>16.189932686974135</v>
      </c>
      <c r="T27" s="31" t="s">
        <v>26</v>
      </c>
    </row>
    <row r="28" spans="1:20">
      <c r="A28" s="41">
        <v>9</v>
      </c>
      <c r="B28" s="38" t="s">
        <v>774</v>
      </c>
      <c r="C28" s="18" t="s">
        <v>773</v>
      </c>
      <c r="D28" s="19" t="s">
        <v>545</v>
      </c>
      <c r="E28" s="19" t="s">
        <v>20</v>
      </c>
      <c r="F28" s="19" t="s">
        <v>494</v>
      </c>
      <c r="G28" s="20">
        <v>8259.67</v>
      </c>
      <c r="H28" s="34" t="s">
        <v>49</v>
      </c>
      <c r="I28" s="19">
        <v>746110.95924776653</v>
      </c>
      <c r="J28" s="19">
        <v>664091.3333658576</v>
      </c>
      <c r="K28" s="19">
        <v>594809.67102063401</v>
      </c>
      <c r="L28" s="19">
        <v>790877.61680263258</v>
      </c>
      <c r="M28" s="19">
        <v>730500.46670244343</v>
      </c>
      <c r="N28" s="19">
        <v>701875.41180434811</v>
      </c>
      <c r="O28" s="21">
        <f t="shared" si="0"/>
        <v>84.976205078937554</v>
      </c>
      <c r="P28" s="19">
        <v>86993.303363798943</v>
      </c>
      <c r="Q28" s="19">
        <v>87882.472201373312</v>
      </c>
      <c r="R28" s="19">
        <v>86554.918329337481</v>
      </c>
      <c r="S28" s="21">
        <f t="shared" si="1"/>
        <v>10.479222333257562</v>
      </c>
      <c r="T28" s="31" t="s">
        <v>6</v>
      </c>
    </row>
    <row r="29" spans="1:20">
      <c r="A29" s="41">
        <v>10</v>
      </c>
      <c r="B29" s="38" t="s">
        <v>772</v>
      </c>
      <c r="C29" s="18" t="s">
        <v>771</v>
      </c>
      <c r="D29" s="19" t="s">
        <v>362</v>
      </c>
      <c r="E29" s="19" t="s">
        <v>82</v>
      </c>
      <c r="F29" s="19" t="s">
        <v>494</v>
      </c>
      <c r="G29" s="20">
        <v>7527.18</v>
      </c>
      <c r="H29" s="34" t="s">
        <v>49</v>
      </c>
      <c r="I29" s="19">
        <v>696607</v>
      </c>
      <c r="J29" s="19">
        <v>645591</v>
      </c>
      <c r="K29" s="19">
        <v>564216</v>
      </c>
      <c r="L29" s="19">
        <v>738403.42</v>
      </c>
      <c r="M29" s="19">
        <v>710150.10000000009</v>
      </c>
      <c r="N29" s="19">
        <v>665774.88</v>
      </c>
      <c r="O29" s="21">
        <f t="shared" si="0"/>
        <v>88.449443217778764</v>
      </c>
      <c r="P29" s="19">
        <v>135579</v>
      </c>
      <c r="Q29" s="19">
        <v>138378</v>
      </c>
      <c r="R29" s="19">
        <v>139975</v>
      </c>
      <c r="S29" s="21">
        <f t="shared" si="1"/>
        <v>18.595941640826975</v>
      </c>
      <c r="T29" s="31" t="s">
        <v>26</v>
      </c>
    </row>
    <row r="30" spans="1:20">
      <c r="A30" s="41">
        <v>11</v>
      </c>
      <c r="B30" s="38" t="s">
        <v>770</v>
      </c>
      <c r="C30" s="18" t="s">
        <v>769</v>
      </c>
      <c r="D30" s="19" t="s">
        <v>376</v>
      </c>
      <c r="E30" s="19" t="s">
        <v>82</v>
      </c>
      <c r="F30" s="19" t="s">
        <v>494</v>
      </c>
      <c r="G30" s="20">
        <v>3524.28</v>
      </c>
      <c r="H30" s="34" t="s">
        <v>49</v>
      </c>
      <c r="I30" s="19">
        <v>252094.95896160332</v>
      </c>
      <c r="J30" s="19">
        <v>205155.7492886637</v>
      </c>
      <c r="K30" s="19">
        <v>186371.21949894767</v>
      </c>
      <c r="L30" s="19">
        <v>267220.65649929951</v>
      </c>
      <c r="M30" s="19">
        <v>225671.32421753008</v>
      </c>
      <c r="N30" s="19">
        <v>219918.03900875823</v>
      </c>
      <c r="O30" s="21">
        <f t="shared" si="0"/>
        <v>62.400841876570027</v>
      </c>
      <c r="P30" s="19">
        <v>45660.407327959372</v>
      </c>
      <c r="Q30" s="19">
        <v>43564.054334442757</v>
      </c>
      <c r="R30" s="19">
        <v>38019.96979549434</v>
      </c>
      <c r="S30" s="21">
        <f t="shared" si="1"/>
        <v>10.788010542719176</v>
      </c>
      <c r="T30" s="31" t="s">
        <v>6</v>
      </c>
    </row>
    <row r="31" spans="1:20">
      <c r="A31" s="41">
        <v>12</v>
      </c>
      <c r="B31" s="38" t="s">
        <v>768</v>
      </c>
      <c r="C31" s="18" t="s">
        <v>767</v>
      </c>
      <c r="D31" s="19" t="s">
        <v>331</v>
      </c>
      <c r="E31" s="19" t="s">
        <v>57</v>
      </c>
      <c r="F31" s="19" t="s">
        <v>494</v>
      </c>
      <c r="G31" s="20">
        <v>4178.8900000000003</v>
      </c>
      <c r="H31" s="34" t="s">
        <v>49</v>
      </c>
      <c r="I31" s="19">
        <v>344493.49244298268</v>
      </c>
      <c r="J31" s="19">
        <v>298353.71812697884</v>
      </c>
      <c r="K31" s="19">
        <v>280720.42619806249</v>
      </c>
      <c r="L31" s="19">
        <v>365163.10198956163</v>
      </c>
      <c r="M31" s="19">
        <v>328189.08993967675</v>
      </c>
      <c r="N31" s="19">
        <v>331250.10291371372</v>
      </c>
      <c r="O31" s="21">
        <f t="shared" si="0"/>
        <v>79.26748560352479</v>
      </c>
      <c r="P31" s="19">
        <v>75562.239097223763</v>
      </c>
      <c r="Q31" s="19">
        <v>67075.313149753536</v>
      </c>
      <c r="R31" s="19">
        <v>67340.266734833131</v>
      </c>
      <c r="S31" s="21">
        <f t="shared" si="1"/>
        <v>16.114390839393504</v>
      </c>
      <c r="T31" s="31" t="s">
        <v>6</v>
      </c>
    </row>
    <row r="32" spans="1:20">
      <c r="A32" s="41">
        <v>13</v>
      </c>
      <c r="B32" s="38" t="s">
        <v>766</v>
      </c>
      <c r="C32" s="18" t="s">
        <v>765</v>
      </c>
      <c r="D32" s="19" t="s">
        <v>587</v>
      </c>
      <c r="E32" s="19" t="s">
        <v>20</v>
      </c>
      <c r="F32" s="19" t="s">
        <v>494</v>
      </c>
      <c r="G32" s="20">
        <v>6252.32</v>
      </c>
      <c r="H32" s="34" t="s">
        <v>49</v>
      </c>
      <c r="I32" s="19">
        <v>745088.94011150056</v>
      </c>
      <c r="J32" s="19">
        <v>701717.69827767869</v>
      </c>
      <c r="K32" s="19">
        <v>629391.32492288819</v>
      </c>
      <c r="L32" s="19">
        <v>789794.27651819063</v>
      </c>
      <c r="M32" s="19">
        <v>771889.46810544666</v>
      </c>
      <c r="N32" s="19">
        <v>742681.76340900804</v>
      </c>
      <c r="O32" s="21">
        <f t="shared" si="0"/>
        <v>118.78498915746604</v>
      </c>
      <c r="P32" s="19">
        <v>112772.82165641703</v>
      </c>
      <c r="Q32" s="19">
        <v>103947.79960534129</v>
      </c>
      <c r="R32" s="19">
        <v>101279.63040021456</v>
      </c>
      <c r="S32" s="21">
        <f t="shared" si="1"/>
        <v>16.198727896239248</v>
      </c>
      <c r="T32" s="31" t="s">
        <v>6</v>
      </c>
    </row>
    <row r="33" spans="1:20">
      <c r="A33" s="41">
        <v>14</v>
      </c>
      <c r="B33" s="38" t="s">
        <v>764</v>
      </c>
      <c r="C33" s="18" t="s">
        <v>763</v>
      </c>
      <c r="D33" s="19" t="s">
        <v>622</v>
      </c>
      <c r="E33" s="19" t="s">
        <v>20</v>
      </c>
      <c r="F33" s="19" t="s">
        <v>494</v>
      </c>
      <c r="G33" s="20">
        <v>4665.43</v>
      </c>
      <c r="H33" s="34" t="s">
        <v>49</v>
      </c>
      <c r="I33" s="19">
        <v>268808.03549293842</v>
      </c>
      <c r="J33" s="19">
        <v>249024.01069662566</v>
      </c>
      <c r="K33" s="19">
        <v>222641.66114173166</v>
      </c>
      <c r="L33" s="19">
        <v>284936.51762251474</v>
      </c>
      <c r="M33" s="19">
        <v>273926.41176628822</v>
      </c>
      <c r="N33" s="19">
        <v>262717.16014724335</v>
      </c>
      <c r="O33" s="21">
        <f t="shared" si="0"/>
        <v>56.311456853332565</v>
      </c>
      <c r="P33" s="19">
        <v>82633.194461946186</v>
      </c>
      <c r="Q33" s="19">
        <v>85656.093052519078</v>
      </c>
      <c r="R33" s="19">
        <v>62228.418408667065</v>
      </c>
      <c r="S33" s="21">
        <f t="shared" si="1"/>
        <v>13.338195709434514</v>
      </c>
      <c r="T33" s="31" t="s">
        <v>6</v>
      </c>
    </row>
    <row r="34" spans="1:20">
      <c r="A34" s="41">
        <v>15</v>
      </c>
      <c r="B34" s="38" t="s">
        <v>762</v>
      </c>
      <c r="C34" s="18" t="s">
        <v>761</v>
      </c>
      <c r="D34" s="19" t="s">
        <v>760</v>
      </c>
      <c r="E34" s="19" t="s">
        <v>82</v>
      </c>
      <c r="F34" s="19" t="s">
        <v>494</v>
      </c>
      <c r="G34" s="20">
        <v>2209.94</v>
      </c>
      <c r="H34" s="34" t="s">
        <v>49</v>
      </c>
      <c r="I34" s="19">
        <v>133429</v>
      </c>
      <c r="J34" s="19">
        <v>124376</v>
      </c>
      <c r="K34" s="19">
        <v>119770</v>
      </c>
      <c r="L34" s="19">
        <v>141434.74000000002</v>
      </c>
      <c r="M34" s="19">
        <v>136813.6</v>
      </c>
      <c r="N34" s="19">
        <v>141328.6</v>
      </c>
      <c r="O34" s="21">
        <f t="shared" si="0"/>
        <v>63.951328995357343</v>
      </c>
      <c r="P34" s="19">
        <v>16865</v>
      </c>
      <c r="Q34" s="19">
        <v>20695</v>
      </c>
      <c r="R34" s="19">
        <v>18905</v>
      </c>
      <c r="S34" s="21">
        <f t="shared" si="1"/>
        <v>8.5545308922414183</v>
      </c>
      <c r="T34" s="31" t="s">
        <v>6</v>
      </c>
    </row>
    <row r="35" spans="1:20">
      <c r="A35" s="41">
        <v>16</v>
      </c>
      <c r="B35" s="38" t="s">
        <v>759</v>
      </c>
      <c r="C35" s="18" t="s">
        <v>758</v>
      </c>
      <c r="D35" s="19" t="s">
        <v>495</v>
      </c>
      <c r="E35" s="19" t="s">
        <v>57</v>
      </c>
      <c r="F35" s="19" t="s">
        <v>494</v>
      </c>
      <c r="G35" s="20">
        <v>3274.62</v>
      </c>
      <c r="H35" s="34" t="s">
        <v>49</v>
      </c>
      <c r="I35" s="19">
        <v>263294.19897985877</v>
      </c>
      <c r="J35" s="19">
        <v>254857.86092821645</v>
      </c>
      <c r="K35" s="19">
        <v>245463.60445050636</v>
      </c>
      <c r="L35" s="19">
        <v>279091.85091865034</v>
      </c>
      <c r="M35" s="19">
        <v>280343.64702103811</v>
      </c>
      <c r="N35" s="19">
        <v>289647.05325159751</v>
      </c>
      <c r="O35" s="21">
        <f t="shared" si="0"/>
        <v>88.452111466856465</v>
      </c>
      <c r="P35" s="19">
        <v>44762</v>
      </c>
      <c r="Q35" s="19">
        <v>51665</v>
      </c>
      <c r="R35" s="19">
        <v>48237</v>
      </c>
      <c r="S35" s="21">
        <f t="shared" si="1"/>
        <v>14.730564157062499</v>
      </c>
      <c r="T35" s="31" t="s">
        <v>6</v>
      </c>
    </row>
    <row r="36" spans="1:20">
      <c r="A36" s="41">
        <v>17</v>
      </c>
      <c r="B36" s="38" t="s">
        <v>757</v>
      </c>
      <c r="C36" s="18" t="s">
        <v>756</v>
      </c>
      <c r="D36" s="19" t="s">
        <v>368</v>
      </c>
      <c r="E36" s="19" t="s">
        <v>82</v>
      </c>
      <c r="F36" s="19" t="s">
        <v>494</v>
      </c>
      <c r="G36" s="20">
        <v>8210.18</v>
      </c>
      <c r="H36" s="34" t="s">
        <v>49</v>
      </c>
      <c r="I36" s="19">
        <v>858828.23440642864</v>
      </c>
      <c r="J36" s="19">
        <v>748314.52335349191</v>
      </c>
      <c r="K36" s="19">
        <v>702939.64352580567</v>
      </c>
      <c r="L36" s="19">
        <v>910357.92847081437</v>
      </c>
      <c r="M36" s="19">
        <v>823145.97568884119</v>
      </c>
      <c r="N36" s="19">
        <v>829468.77936045069</v>
      </c>
      <c r="O36" s="21">
        <f t="shared" si="0"/>
        <v>101.02930500433007</v>
      </c>
      <c r="P36" s="19">
        <v>172754.538858421</v>
      </c>
      <c r="Q36" s="19">
        <v>171259.09945047359</v>
      </c>
      <c r="R36" s="19">
        <v>157432.85978184632</v>
      </c>
      <c r="S36" s="21">
        <f t="shared" si="1"/>
        <v>19.175323778753487</v>
      </c>
      <c r="T36" s="31" t="s">
        <v>6</v>
      </c>
    </row>
    <row r="37" spans="1:20">
      <c r="A37" s="41">
        <v>18</v>
      </c>
      <c r="B37" s="38" t="s">
        <v>755</v>
      </c>
      <c r="C37" s="18" t="s">
        <v>754</v>
      </c>
      <c r="D37" s="19" t="s">
        <v>753</v>
      </c>
      <c r="E37" s="19" t="s">
        <v>82</v>
      </c>
      <c r="F37" s="19" t="s">
        <v>494</v>
      </c>
      <c r="G37" s="20">
        <v>14320.03</v>
      </c>
      <c r="H37" s="34" t="s">
        <v>49</v>
      </c>
      <c r="I37" s="19">
        <v>892728</v>
      </c>
      <c r="J37" s="19">
        <v>865701</v>
      </c>
      <c r="K37" s="19">
        <v>856331</v>
      </c>
      <c r="L37" s="19">
        <v>946291.68</v>
      </c>
      <c r="M37" s="19">
        <v>952271.10000000009</v>
      </c>
      <c r="N37" s="19">
        <v>1010470.58</v>
      </c>
      <c r="O37" s="21">
        <f t="shared" si="0"/>
        <v>70.563440160390712</v>
      </c>
      <c r="P37" s="19">
        <v>262955</v>
      </c>
      <c r="Q37" s="19">
        <v>302056</v>
      </c>
      <c r="R37" s="19">
        <v>304365</v>
      </c>
      <c r="S37" s="21">
        <f t="shared" si="1"/>
        <v>21.25449457857281</v>
      </c>
      <c r="T37" s="31" t="s">
        <v>26</v>
      </c>
    </row>
    <row r="38" spans="1:20">
      <c r="A38" s="41">
        <v>19</v>
      </c>
      <c r="B38" s="38" t="s">
        <v>752</v>
      </c>
      <c r="C38" s="18" t="s">
        <v>751</v>
      </c>
      <c r="D38" s="19" t="s">
        <v>750</v>
      </c>
      <c r="E38" s="19" t="s">
        <v>20</v>
      </c>
      <c r="F38" s="19" t="s">
        <v>494</v>
      </c>
      <c r="G38" s="20">
        <v>19.239999999999998</v>
      </c>
      <c r="H38" s="34" t="s">
        <v>49</v>
      </c>
      <c r="I38" s="19">
        <v>2234.8626145818644</v>
      </c>
      <c r="J38" s="19">
        <v>1815.9564518403608</v>
      </c>
      <c r="K38" s="19">
        <v>1452.2659145395571</v>
      </c>
      <c r="L38" s="19">
        <v>2368.9543714567762</v>
      </c>
      <c r="M38" s="19">
        <v>1997.5520970243972</v>
      </c>
      <c r="N38" s="19">
        <v>1713.6737791566773</v>
      </c>
      <c r="O38" s="21">
        <f t="shared" si="0"/>
        <v>89.068283739952051</v>
      </c>
      <c r="P38" s="19">
        <v>6317</v>
      </c>
      <c r="Q38" s="19">
        <v>6934</v>
      </c>
      <c r="R38" s="19">
        <v>6492</v>
      </c>
      <c r="S38" s="21">
        <f t="shared" si="1"/>
        <v>337.42203742203748</v>
      </c>
      <c r="T38" s="31" t="s">
        <v>6</v>
      </c>
    </row>
    <row r="39" spans="1:20">
      <c r="A39" s="41">
        <v>20</v>
      </c>
      <c r="B39" s="38" t="s">
        <v>749</v>
      </c>
      <c r="C39" s="18" t="s">
        <v>748</v>
      </c>
      <c r="D39" s="19" t="s">
        <v>747</v>
      </c>
      <c r="E39" s="19" t="s">
        <v>20</v>
      </c>
      <c r="F39" s="19" t="s">
        <v>494</v>
      </c>
      <c r="G39" s="20">
        <v>148.96</v>
      </c>
      <c r="H39" s="34" t="s">
        <v>49</v>
      </c>
      <c r="I39" s="19">
        <v>31609</v>
      </c>
      <c r="J39" s="19">
        <v>24080</v>
      </c>
      <c r="K39" s="19">
        <v>28348</v>
      </c>
      <c r="L39" s="19">
        <v>33505.54</v>
      </c>
      <c r="M39" s="19">
        <v>26488.000000000004</v>
      </c>
      <c r="N39" s="19">
        <v>33450.639999999999</v>
      </c>
      <c r="O39" s="21">
        <f t="shared" si="0"/>
        <v>224.5612244897959</v>
      </c>
      <c r="P39" s="19">
        <v>1144</v>
      </c>
      <c r="Q39" s="19">
        <v>1215</v>
      </c>
      <c r="R39" s="19">
        <v>1462</v>
      </c>
      <c r="S39" s="21">
        <f t="shared" si="1"/>
        <v>9.814715359828142</v>
      </c>
      <c r="T39" s="31" t="s">
        <v>26</v>
      </c>
    </row>
    <row r="40" spans="1:20">
      <c r="A40" s="41">
        <v>21</v>
      </c>
      <c r="B40" s="38" t="s">
        <v>746</v>
      </c>
      <c r="C40" s="18" t="s">
        <v>745</v>
      </c>
      <c r="D40" s="19" t="s">
        <v>46</v>
      </c>
      <c r="E40" s="19" t="s">
        <v>45</v>
      </c>
      <c r="F40" s="19" t="s">
        <v>494</v>
      </c>
      <c r="G40" s="20">
        <v>9027.3799999999992</v>
      </c>
      <c r="H40" s="34" t="s">
        <v>49</v>
      </c>
      <c r="I40" s="24">
        <v>524990.74375103891</v>
      </c>
      <c r="J40" s="24">
        <v>577383.72825995903</v>
      </c>
      <c r="K40" s="24">
        <v>536465.27004220919</v>
      </c>
      <c r="L40" s="24">
        <v>556490.18837610132</v>
      </c>
      <c r="M40" s="24">
        <v>635122.10108595493</v>
      </c>
      <c r="N40" s="24">
        <v>633029.01864980685</v>
      </c>
      <c r="O40" s="21">
        <f t="shared" si="0"/>
        <v>70.123227187711933</v>
      </c>
      <c r="P40" s="19">
        <v>140908.13446177187</v>
      </c>
      <c r="Q40" s="19">
        <v>162581.09673409277</v>
      </c>
      <c r="R40" s="19">
        <v>167599.50268656772</v>
      </c>
      <c r="S40" s="21">
        <f t="shared" si="1"/>
        <v>18.565686022585481</v>
      </c>
      <c r="T40" s="31" t="s">
        <v>6</v>
      </c>
    </row>
    <row r="41" spans="1:20">
      <c r="A41" s="41">
        <v>22</v>
      </c>
      <c r="B41" s="38" t="s">
        <v>744</v>
      </c>
      <c r="C41" s="18" t="s">
        <v>743</v>
      </c>
      <c r="D41" s="19" t="s">
        <v>42</v>
      </c>
      <c r="E41" s="19" t="s">
        <v>41</v>
      </c>
      <c r="F41" s="19" t="s">
        <v>494</v>
      </c>
      <c r="G41" s="20">
        <v>5296.37</v>
      </c>
      <c r="H41" s="34" t="s">
        <v>53</v>
      </c>
      <c r="I41" s="19">
        <v>1106810.1830984589</v>
      </c>
      <c r="J41" s="19">
        <v>980467.34950303112</v>
      </c>
      <c r="K41" s="19">
        <v>888380.98150351632</v>
      </c>
      <c r="L41" s="19">
        <v>1173218.7940843664</v>
      </c>
      <c r="M41" s="19">
        <v>1078514.0844533343</v>
      </c>
      <c r="N41" s="19">
        <v>1048289.5581741492</v>
      </c>
      <c r="O41" s="21">
        <f t="shared" si="0"/>
        <v>197.92604334178867</v>
      </c>
      <c r="P41" s="19">
        <v>149058.46046102146</v>
      </c>
      <c r="Q41" s="19">
        <v>142706.56889495795</v>
      </c>
      <c r="R41" s="19">
        <v>146165.49781576288</v>
      </c>
      <c r="S41" s="21">
        <f t="shared" si="1"/>
        <v>27.5972973594675</v>
      </c>
      <c r="T41" s="31" t="s">
        <v>6</v>
      </c>
    </row>
    <row r="42" spans="1:20">
      <c r="A42" s="41">
        <v>23</v>
      </c>
      <c r="B42" s="38" t="s">
        <v>742</v>
      </c>
      <c r="C42" s="18" t="s">
        <v>741</v>
      </c>
      <c r="D42" s="19" t="s">
        <v>740</v>
      </c>
      <c r="E42" s="19" t="s">
        <v>65</v>
      </c>
      <c r="F42" s="19" t="s">
        <v>494</v>
      </c>
      <c r="G42" s="20">
        <v>7132.39</v>
      </c>
      <c r="H42" s="34" t="s">
        <v>49</v>
      </c>
      <c r="I42" s="19">
        <v>377500</v>
      </c>
      <c r="J42" s="19">
        <v>382117</v>
      </c>
      <c r="K42" s="19">
        <v>343244</v>
      </c>
      <c r="L42" s="19">
        <v>400150</v>
      </c>
      <c r="M42" s="19">
        <v>420328.7</v>
      </c>
      <c r="N42" s="19">
        <v>405027.92</v>
      </c>
      <c r="O42" s="21">
        <f t="shared" si="0"/>
        <v>56.787124652465721</v>
      </c>
      <c r="P42" s="19">
        <v>144395.95005878006</v>
      </c>
      <c r="Q42" s="19">
        <v>147498.73670658466</v>
      </c>
      <c r="R42" s="19">
        <v>146879.84494974045</v>
      </c>
      <c r="S42" s="21">
        <f t="shared" si="1"/>
        <v>20.593355796547925</v>
      </c>
      <c r="T42" s="31" t="s">
        <v>6</v>
      </c>
    </row>
    <row r="43" spans="1:20">
      <c r="A43" s="41">
        <v>24</v>
      </c>
      <c r="B43" s="38" t="s">
        <v>739</v>
      </c>
      <c r="C43" s="18" t="s">
        <v>738</v>
      </c>
      <c r="D43" s="19" t="s">
        <v>625</v>
      </c>
      <c r="E43" s="19" t="s">
        <v>9</v>
      </c>
      <c r="F43" s="19" t="s">
        <v>494</v>
      </c>
      <c r="G43" s="20">
        <v>7240.33</v>
      </c>
      <c r="H43" s="34" t="s">
        <v>53</v>
      </c>
      <c r="I43" s="25">
        <v>1373733.2084558825</v>
      </c>
      <c r="J43" s="25">
        <v>1166043.5248774509</v>
      </c>
      <c r="K43" s="25">
        <v>1037551.8813725491</v>
      </c>
      <c r="L43" s="25">
        <v>1456157.2009632355</v>
      </c>
      <c r="M43" s="25">
        <v>1282647.8773651961</v>
      </c>
      <c r="N43" s="25">
        <v>1224311.2200196078</v>
      </c>
      <c r="O43" s="21">
        <f t="shared" si="0"/>
        <v>169.09605225447015</v>
      </c>
      <c r="P43" s="19">
        <v>133879</v>
      </c>
      <c r="Q43" s="19">
        <v>94446</v>
      </c>
      <c r="R43" s="19">
        <v>93935</v>
      </c>
      <c r="S43" s="21">
        <f t="shared" si="1"/>
        <v>12.973856164014624</v>
      </c>
      <c r="T43" s="31" t="s">
        <v>26</v>
      </c>
    </row>
    <row r="44" spans="1:20">
      <c r="A44" s="41">
        <v>25</v>
      </c>
      <c r="B44" s="38" t="s">
        <v>737</v>
      </c>
      <c r="C44" s="18" t="s">
        <v>736</v>
      </c>
      <c r="D44" s="19" t="s">
        <v>735</v>
      </c>
      <c r="E44" s="19" t="s">
        <v>93</v>
      </c>
      <c r="F44" s="19" t="s">
        <v>494</v>
      </c>
      <c r="G44" s="20">
        <v>1502.35</v>
      </c>
      <c r="H44" s="34" t="s">
        <v>49</v>
      </c>
      <c r="I44" s="19">
        <v>107687</v>
      </c>
      <c r="J44" s="19">
        <v>108935</v>
      </c>
      <c r="K44" s="19">
        <v>107067</v>
      </c>
      <c r="L44" s="19">
        <v>114148.22</v>
      </c>
      <c r="M44" s="19">
        <v>119828.50000000001</v>
      </c>
      <c r="N44" s="19">
        <v>126339.06</v>
      </c>
      <c r="O44" s="21">
        <f t="shared" si="0"/>
        <v>84.094292275435151</v>
      </c>
      <c r="P44" s="19">
        <v>15496.432709030923</v>
      </c>
      <c r="Q44" s="19">
        <v>15640.691653944357</v>
      </c>
      <c r="R44" s="19">
        <v>14734.654248934692</v>
      </c>
      <c r="S44" s="21">
        <f t="shared" si="1"/>
        <v>9.8077373773985368</v>
      </c>
      <c r="T44" s="31" t="s">
        <v>6</v>
      </c>
    </row>
    <row r="45" spans="1:20">
      <c r="A45" s="41">
        <v>26</v>
      </c>
      <c r="B45" s="38" t="s">
        <v>734</v>
      </c>
      <c r="C45" s="18" t="s">
        <v>733</v>
      </c>
      <c r="D45" s="19" t="s">
        <v>50</v>
      </c>
      <c r="E45" s="19" t="s">
        <v>28</v>
      </c>
      <c r="F45" s="19" t="s">
        <v>494</v>
      </c>
      <c r="G45" s="20">
        <v>6494.26</v>
      </c>
      <c r="H45" s="34" t="s">
        <v>49</v>
      </c>
      <c r="I45" s="19">
        <v>397175.89671562763</v>
      </c>
      <c r="J45" s="19">
        <v>334773.35666689224</v>
      </c>
      <c r="K45" s="19">
        <v>276107.27630995086</v>
      </c>
      <c r="L45" s="19">
        <v>421006.45051856531</v>
      </c>
      <c r="M45" s="19">
        <v>368250.69233358151</v>
      </c>
      <c r="N45" s="19">
        <v>325806.58604574198</v>
      </c>
      <c r="O45" s="21">
        <f t="shared" si="0"/>
        <v>50.168392710754105</v>
      </c>
      <c r="P45" s="19">
        <v>26008.690011506958</v>
      </c>
      <c r="Q45" s="19">
        <v>24329.72528071719</v>
      </c>
      <c r="R45" s="19">
        <v>23141.018251318033</v>
      </c>
      <c r="S45" s="21">
        <f t="shared" si="1"/>
        <v>3.5633033249851458</v>
      </c>
      <c r="T45" s="31" t="s">
        <v>6</v>
      </c>
    </row>
    <row r="46" spans="1:20">
      <c r="A46" s="41">
        <v>27</v>
      </c>
      <c r="B46" s="38" t="s">
        <v>732</v>
      </c>
      <c r="C46" s="18" t="s">
        <v>731</v>
      </c>
      <c r="D46" s="19" t="s">
        <v>365</v>
      </c>
      <c r="E46" s="19" t="s">
        <v>61</v>
      </c>
      <c r="F46" s="19" t="s">
        <v>494</v>
      </c>
      <c r="G46" s="20">
        <v>5851.44</v>
      </c>
      <c r="H46" s="34" t="s">
        <v>49</v>
      </c>
      <c r="I46" s="19">
        <v>255490.23008046218</v>
      </c>
      <c r="J46" s="19">
        <v>265450.73340210441</v>
      </c>
      <c r="K46" s="19">
        <v>256669.86548380443</v>
      </c>
      <c r="L46" s="19">
        <v>270819.6438852899</v>
      </c>
      <c r="M46" s="19">
        <v>291995.80674231489</v>
      </c>
      <c r="N46" s="19">
        <v>302870.44127088919</v>
      </c>
      <c r="O46" s="21">
        <f t="shared" si="0"/>
        <v>51.759984084411563</v>
      </c>
      <c r="P46" s="19">
        <v>28505.699814318137</v>
      </c>
      <c r="Q46" s="19">
        <v>18302.457190014444</v>
      </c>
      <c r="R46" s="19">
        <v>19537.711367856409</v>
      </c>
      <c r="S46" s="21">
        <f t="shared" si="1"/>
        <v>3.3389578236906488</v>
      </c>
      <c r="T46" s="31" t="s">
        <v>6</v>
      </c>
    </row>
    <row r="47" spans="1:20">
      <c r="A47" s="41">
        <v>28</v>
      </c>
      <c r="B47" s="38" t="s">
        <v>730</v>
      </c>
      <c r="C47" s="18" t="s">
        <v>729</v>
      </c>
      <c r="D47" s="19" t="s">
        <v>533</v>
      </c>
      <c r="E47" s="19" t="s">
        <v>73</v>
      </c>
      <c r="F47" s="19" t="s">
        <v>494</v>
      </c>
      <c r="G47" s="20">
        <v>4528.0600000000004</v>
      </c>
      <c r="H47" s="34" t="s">
        <v>49</v>
      </c>
      <c r="I47" s="19">
        <v>232705.51179645339</v>
      </c>
      <c r="J47" s="19">
        <v>230350.77131842717</v>
      </c>
      <c r="K47" s="19">
        <v>218292.62852737089</v>
      </c>
      <c r="L47" s="19">
        <v>246667.8425042406</v>
      </c>
      <c r="M47" s="19">
        <v>253385.8484502699</v>
      </c>
      <c r="N47" s="19">
        <v>257585.30166229763</v>
      </c>
      <c r="O47" s="21">
        <f t="shared" si="0"/>
        <v>56.88645946880068</v>
      </c>
      <c r="P47" s="19">
        <v>74375.77013621178</v>
      </c>
      <c r="Q47" s="19">
        <v>71048.314777692125</v>
      </c>
      <c r="R47" s="19">
        <v>49105.24749421743</v>
      </c>
      <c r="S47" s="21">
        <f t="shared" si="1"/>
        <v>10.844654773615506</v>
      </c>
      <c r="T47" s="31" t="s">
        <v>6</v>
      </c>
    </row>
    <row r="48" spans="1:20">
      <c r="A48" s="41">
        <v>29</v>
      </c>
      <c r="B48" s="38" t="s">
        <v>728</v>
      </c>
      <c r="C48" s="18" t="s">
        <v>727</v>
      </c>
      <c r="D48" s="19" t="s">
        <v>353</v>
      </c>
      <c r="E48" s="19" t="s">
        <v>73</v>
      </c>
      <c r="F48" s="19" t="s">
        <v>494</v>
      </c>
      <c r="G48" s="20">
        <v>7195.75</v>
      </c>
      <c r="H48" s="34" t="s">
        <v>49</v>
      </c>
      <c r="I48" s="19">
        <v>872704.00719745853</v>
      </c>
      <c r="J48" s="19">
        <v>752099.61092866398</v>
      </c>
      <c r="K48" s="19">
        <v>615400.32456143061</v>
      </c>
      <c r="L48" s="19">
        <v>925066.24762930605</v>
      </c>
      <c r="M48" s="19">
        <v>827309.57202153048</v>
      </c>
      <c r="N48" s="19">
        <v>726172.38298248802</v>
      </c>
      <c r="O48" s="21">
        <f t="shared" si="0"/>
        <v>100.9168443848783</v>
      </c>
      <c r="P48" s="19">
        <v>82873.808898861927</v>
      </c>
      <c r="Q48" s="19">
        <v>80319.213458682614</v>
      </c>
      <c r="R48" s="19">
        <v>84163.281154979632</v>
      </c>
      <c r="S48" s="21">
        <f t="shared" si="1"/>
        <v>11.696248640514142</v>
      </c>
      <c r="T48" s="31" t="s">
        <v>6</v>
      </c>
    </row>
    <row r="49" spans="1:20">
      <c r="A49" s="41">
        <v>30</v>
      </c>
      <c r="B49" s="38" t="s">
        <v>726</v>
      </c>
      <c r="C49" s="18" t="s">
        <v>725</v>
      </c>
      <c r="D49" s="19" t="s">
        <v>382</v>
      </c>
      <c r="E49" s="19" t="s">
        <v>61</v>
      </c>
      <c r="F49" s="19" t="s">
        <v>494</v>
      </c>
      <c r="G49" s="20">
        <v>4887.63</v>
      </c>
      <c r="H49" s="34" t="s">
        <v>49</v>
      </c>
      <c r="I49" s="19">
        <v>557669.46803328395</v>
      </c>
      <c r="J49" s="19">
        <v>480147.88045536343</v>
      </c>
      <c r="K49" s="19">
        <v>433843.19756335847</v>
      </c>
      <c r="L49" s="19">
        <v>591129.63611528103</v>
      </c>
      <c r="M49" s="19">
        <v>528162.6685008998</v>
      </c>
      <c r="N49" s="19">
        <v>511934.97312476294</v>
      </c>
      <c r="O49" s="21">
        <f t="shared" si="0"/>
        <v>104.74094256823101</v>
      </c>
      <c r="P49" s="24">
        <v>82007.314719836519</v>
      </c>
      <c r="Q49" s="24">
        <v>89431.015757773668</v>
      </c>
      <c r="R49" s="24">
        <v>68671.847647841627</v>
      </c>
      <c r="S49" s="21">
        <f t="shared" si="1"/>
        <v>14.050132200645635</v>
      </c>
      <c r="T49" s="31" t="s">
        <v>6</v>
      </c>
    </row>
    <row r="50" spans="1:20" ht="14.25" customHeight="1">
      <c r="A50" s="41">
        <v>31</v>
      </c>
      <c r="B50" s="38" t="s">
        <v>724</v>
      </c>
      <c r="C50" s="18" t="s">
        <v>723</v>
      </c>
      <c r="D50" s="19" t="s">
        <v>66</v>
      </c>
      <c r="E50" s="19" t="s">
        <v>65</v>
      </c>
      <c r="F50" s="19" t="s">
        <v>494</v>
      </c>
      <c r="G50" s="20">
        <v>72.989999999999995</v>
      </c>
      <c r="H50" s="35" t="s">
        <v>853</v>
      </c>
      <c r="I50" s="26" t="s">
        <v>833</v>
      </c>
      <c r="J50" s="26" t="s">
        <v>833</v>
      </c>
      <c r="K50" s="26" t="s">
        <v>833</v>
      </c>
      <c r="L50" s="26" t="s">
        <v>833</v>
      </c>
      <c r="M50" s="26" t="s">
        <v>833</v>
      </c>
      <c r="N50" s="26" t="s">
        <v>833</v>
      </c>
      <c r="O50" s="27" t="s">
        <v>833</v>
      </c>
      <c r="P50" s="19">
        <v>12295.778065270011</v>
      </c>
      <c r="Q50" s="19">
        <v>15318.700859694516</v>
      </c>
      <c r="R50" s="19">
        <v>16916.061514063935</v>
      </c>
      <c r="S50" s="21">
        <f t="shared" si="1"/>
        <v>231.75861781153495</v>
      </c>
      <c r="T50" s="31" t="s">
        <v>6</v>
      </c>
    </row>
    <row r="51" spans="1:20">
      <c r="A51" s="41">
        <v>32</v>
      </c>
      <c r="B51" s="38" t="s">
        <v>722</v>
      </c>
      <c r="C51" s="18" t="s">
        <v>721</v>
      </c>
      <c r="D51" s="19" t="s">
        <v>328</v>
      </c>
      <c r="E51" s="19" t="s">
        <v>65</v>
      </c>
      <c r="F51" s="19" t="s">
        <v>494</v>
      </c>
      <c r="G51" s="20">
        <v>7230.4</v>
      </c>
      <c r="H51" s="34" t="s">
        <v>53</v>
      </c>
      <c r="I51" s="19">
        <v>590672</v>
      </c>
      <c r="J51" s="19">
        <v>447390</v>
      </c>
      <c r="K51" s="19">
        <v>407577</v>
      </c>
      <c r="L51" s="19">
        <v>626112.32000000007</v>
      </c>
      <c r="M51" s="19">
        <v>492129.00000000006</v>
      </c>
      <c r="N51" s="19">
        <v>480940.86</v>
      </c>
      <c r="O51" s="21">
        <f t="shared" si="0"/>
        <v>66.516494246514711</v>
      </c>
      <c r="P51" s="19">
        <v>146380.17232722876</v>
      </c>
      <c r="Q51" s="19">
        <v>149525.59603208597</v>
      </c>
      <c r="R51" s="19">
        <v>148898.19975136011</v>
      </c>
      <c r="S51" s="21">
        <f t="shared" si="1"/>
        <v>20.593355796547925</v>
      </c>
      <c r="T51" s="31" t="s">
        <v>6</v>
      </c>
    </row>
    <row r="52" spans="1:20">
      <c r="A52" s="41">
        <v>33</v>
      </c>
      <c r="B52" s="38" t="s">
        <v>720</v>
      </c>
      <c r="C52" s="18" t="s">
        <v>719</v>
      </c>
      <c r="D52" s="19" t="s">
        <v>345</v>
      </c>
      <c r="E52" s="19" t="s">
        <v>65</v>
      </c>
      <c r="F52" s="19" t="s">
        <v>494</v>
      </c>
      <c r="G52" s="20">
        <v>5460.92</v>
      </c>
      <c r="H52" s="34" t="s">
        <v>53</v>
      </c>
      <c r="I52" s="19">
        <v>446983.09771954612</v>
      </c>
      <c r="J52" s="19">
        <v>394140.10949178861</v>
      </c>
      <c r="K52" s="19">
        <v>361762.8815295198</v>
      </c>
      <c r="L52" s="19">
        <v>473802.08358271891</v>
      </c>
      <c r="M52" s="19">
        <v>433554.1204409675</v>
      </c>
      <c r="N52" s="19">
        <v>426880.20020483335</v>
      </c>
      <c r="O52" s="21">
        <f t="shared" si="0"/>
        <v>78.170015346284757</v>
      </c>
      <c r="P52" s="19">
        <v>83829.742336487048</v>
      </c>
      <c r="Q52" s="19">
        <v>86894.098727089528</v>
      </c>
      <c r="R52" s="19">
        <v>100610.08265099466</v>
      </c>
      <c r="S52" s="21">
        <f t="shared" si="1"/>
        <v>18.423650712882566</v>
      </c>
      <c r="T52" s="31" t="s">
        <v>6</v>
      </c>
    </row>
    <row r="53" spans="1:20">
      <c r="A53" s="41">
        <v>34</v>
      </c>
      <c r="B53" s="38" t="s">
        <v>718</v>
      </c>
      <c r="C53" s="18" t="s">
        <v>717</v>
      </c>
      <c r="D53" s="19" t="s">
        <v>716</v>
      </c>
      <c r="E53" s="19" t="s">
        <v>61</v>
      </c>
      <c r="F53" s="19" t="s">
        <v>494</v>
      </c>
      <c r="G53" s="20">
        <v>65</v>
      </c>
      <c r="H53" s="34" t="s">
        <v>49</v>
      </c>
      <c r="I53" s="19">
        <v>0</v>
      </c>
      <c r="J53" s="19">
        <v>6790.9493028363067</v>
      </c>
      <c r="K53" s="19">
        <v>6499.230470981357</v>
      </c>
      <c r="L53" s="19">
        <v>0</v>
      </c>
      <c r="M53" s="19">
        <v>7470.0442331199383</v>
      </c>
      <c r="N53" s="19">
        <v>7669.0919557580009</v>
      </c>
      <c r="O53" s="21">
        <f t="shared" si="0"/>
        <v>117.98603008858463</v>
      </c>
      <c r="P53" s="19">
        <v>6983.0813369348452</v>
      </c>
      <c r="Q53" s="19">
        <v>7400.0896927776239</v>
      </c>
      <c r="R53" s="19">
        <v>7203.0722742534017</v>
      </c>
      <c r="S53" s="21">
        <f t="shared" si="1"/>
        <v>110.81649652697541</v>
      </c>
      <c r="T53" s="31" t="s">
        <v>6</v>
      </c>
    </row>
    <row r="54" spans="1:20">
      <c r="A54" s="41">
        <v>35</v>
      </c>
      <c r="B54" s="38" t="s">
        <v>715</v>
      </c>
      <c r="C54" s="18" t="s">
        <v>714</v>
      </c>
      <c r="D54" s="19" t="s">
        <v>256</v>
      </c>
      <c r="E54" s="19" t="s">
        <v>61</v>
      </c>
      <c r="F54" s="19" t="s">
        <v>494</v>
      </c>
      <c r="G54" s="20">
        <v>3946.84</v>
      </c>
      <c r="H54" s="34" t="s">
        <v>49</v>
      </c>
      <c r="I54" s="19">
        <v>234041.67330165344</v>
      </c>
      <c r="J54" s="19">
        <v>201226.19546152078</v>
      </c>
      <c r="K54" s="19">
        <v>186672.53201473784</v>
      </c>
      <c r="L54" s="19">
        <v>248084.17369975266</v>
      </c>
      <c r="M54" s="19">
        <v>221348.81500767288</v>
      </c>
      <c r="N54" s="19">
        <v>220273.58777739064</v>
      </c>
      <c r="O54" s="21">
        <f t="shared" si="0"/>
        <v>55.810113350779517</v>
      </c>
      <c r="P54" s="19">
        <v>64147.500238464141</v>
      </c>
      <c r="Q54" s="19">
        <v>63125.369204271105</v>
      </c>
      <c r="R54" s="19">
        <v>59504.996686213315</v>
      </c>
      <c r="S54" s="21">
        <f t="shared" si="1"/>
        <v>15.076617417025599</v>
      </c>
      <c r="T54" s="31" t="s">
        <v>6</v>
      </c>
    </row>
    <row r="55" spans="1:20">
      <c r="A55" s="41">
        <v>36</v>
      </c>
      <c r="B55" s="38" t="s">
        <v>713</v>
      </c>
      <c r="C55" s="18" t="s">
        <v>712</v>
      </c>
      <c r="D55" s="19" t="s">
        <v>271</v>
      </c>
      <c r="E55" s="19" t="s">
        <v>61</v>
      </c>
      <c r="F55" s="19" t="s">
        <v>494</v>
      </c>
      <c r="G55" s="20">
        <v>4745.04</v>
      </c>
      <c r="H55" s="34" t="s">
        <v>49</v>
      </c>
      <c r="I55" s="19">
        <v>653298</v>
      </c>
      <c r="J55" s="19">
        <v>495743.47815277526</v>
      </c>
      <c r="K55" s="19">
        <v>474447.82390808279</v>
      </c>
      <c r="L55" s="19">
        <v>692495.88</v>
      </c>
      <c r="M55" s="19">
        <v>545317.82596805284</v>
      </c>
      <c r="N55" s="19">
        <v>559848.43221153761</v>
      </c>
      <c r="O55" s="21">
        <f t="shared" si="0"/>
        <v>117.98603008858463</v>
      </c>
      <c r="P55" s="19">
        <v>79762.230695161226</v>
      </c>
      <c r="Q55" s="19">
        <v>69667.659783173411</v>
      </c>
      <c r="R55" s="19">
        <v>69447.426552596022</v>
      </c>
      <c r="S55" s="21">
        <f t="shared" si="1"/>
        <v>14.635793703023793</v>
      </c>
      <c r="T55" s="31" t="s">
        <v>6</v>
      </c>
    </row>
    <row r="56" spans="1:20">
      <c r="A56" s="41">
        <v>37</v>
      </c>
      <c r="B56" s="38" t="s">
        <v>711</v>
      </c>
      <c r="C56" s="18" t="s">
        <v>710</v>
      </c>
      <c r="D56" s="19" t="s">
        <v>709</v>
      </c>
      <c r="E56" s="19" t="s">
        <v>93</v>
      </c>
      <c r="F56" s="19" t="s">
        <v>494</v>
      </c>
      <c r="G56" s="20">
        <v>2007.82</v>
      </c>
      <c r="H56" s="34" t="s">
        <v>49</v>
      </c>
      <c r="I56" s="19">
        <v>145638</v>
      </c>
      <c r="J56" s="19">
        <v>134151</v>
      </c>
      <c r="K56" s="19">
        <v>117960</v>
      </c>
      <c r="L56" s="19">
        <v>154376.28</v>
      </c>
      <c r="M56" s="19">
        <v>147566.1</v>
      </c>
      <c r="N56" s="19">
        <v>139192.79999999999</v>
      </c>
      <c r="O56" s="21">
        <f t="shared" si="0"/>
        <v>69.325337928698787</v>
      </c>
      <c r="P56" s="19">
        <v>19680</v>
      </c>
      <c r="Q56" s="19">
        <v>20695</v>
      </c>
      <c r="R56" s="19">
        <v>16960</v>
      </c>
      <c r="S56" s="21">
        <f t="shared" si="1"/>
        <v>8.4469723381578028</v>
      </c>
      <c r="T56" s="31" t="s">
        <v>26</v>
      </c>
    </row>
    <row r="57" spans="1:20">
      <c r="A57" s="41">
        <v>38</v>
      </c>
      <c r="B57" s="38" t="s">
        <v>708</v>
      </c>
      <c r="C57" s="18" t="s">
        <v>707</v>
      </c>
      <c r="D57" s="19" t="s">
        <v>706</v>
      </c>
      <c r="E57" s="19" t="s">
        <v>45</v>
      </c>
      <c r="F57" s="19" t="s">
        <v>494</v>
      </c>
      <c r="G57" s="20">
        <v>544.22</v>
      </c>
      <c r="H57" s="34" t="s">
        <v>39</v>
      </c>
      <c r="I57" s="19">
        <v>11</v>
      </c>
      <c r="J57" s="19">
        <v>0</v>
      </c>
      <c r="K57" s="19">
        <v>0</v>
      </c>
      <c r="L57" s="19">
        <v>11.66</v>
      </c>
      <c r="M57" s="19">
        <v>0</v>
      </c>
      <c r="N57" s="19">
        <v>0</v>
      </c>
      <c r="O57" s="21">
        <f t="shared" si="0"/>
        <v>0</v>
      </c>
      <c r="P57" s="19">
        <v>4430</v>
      </c>
      <c r="Q57" s="19">
        <v>4491</v>
      </c>
      <c r="R57" s="19">
        <v>5585</v>
      </c>
      <c r="S57" s="21">
        <f t="shared" si="1"/>
        <v>10.26239388482599</v>
      </c>
      <c r="T57" s="31" t="s">
        <v>26</v>
      </c>
    </row>
    <row r="58" spans="1:20">
      <c r="A58" s="41">
        <v>39</v>
      </c>
      <c r="B58" s="38" t="s">
        <v>705</v>
      </c>
      <c r="C58" s="18" t="s">
        <v>704</v>
      </c>
      <c r="D58" s="19" t="s">
        <v>703</v>
      </c>
      <c r="E58" s="19" t="s">
        <v>93</v>
      </c>
      <c r="F58" s="19" t="s">
        <v>494</v>
      </c>
      <c r="G58" s="20">
        <v>4218.3999999999996</v>
      </c>
      <c r="H58" s="34" t="s">
        <v>49</v>
      </c>
      <c r="I58" s="19">
        <v>230240</v>
      </c>
      <c r="J58" s="19">
        <v>219568</v>
      </c>
      <c r="K58" s="19">
        <v>196180</v>
      </c>
      <c r="L58" s="19">
        <v>244054.40000000002</v>
      </c>
      <c r="M58" s="19">
        <v>241524.80000000002</v>
      </c>
      <c r="N58" s="19">
        <v>231492.4</v>
      </c>
      <c r="O58" s="21">
        <f t="shared" si="0"/>
        <v>54.87682533662052</v>
      </c>
      <c r="P58" s="19">
        <v>38866</v>
      </c>
      <c r="Q58" s="19">
        <v>38080</v>
      </c>
      <c r="R58" s="19">
        <v>37680</v>
      </c>
      <c r="S58" s="21">
        <f t="shared" si="1"/>
        <v>8.9322966053480002</v>
      </c>
      <c r="T58" s="31" t="s">
        <v>26</v>
      </c>
    </row>
    <row r="59" spans="1:20">
      <c r="A59" s="41">
        <v>40</v>
      </c>
      <c r="B59" s="38" t="s">
        <v>702</v>
      </c>
      <c r="C59" s="18" t="s">
        <v>701</v>
      </c>
      <c r="D59" s="19" t="s">
        <v>700</v>
      </c>
      <c r="E59" s="19" t="s">
        <v>93</v>
      </c>
      <c r="F59" s="19" t="s">
        <v>494</v>
      </c>
      <c r="G59" s="20">
        <v>6280.4</v>
      </c>
      <c r="H59" s="34" t="s">
        <v>49</v>
      </c>
      <c r="I59" s="19">
        <v>799159</v>
      </c>
      <c r="J59" s="19">
        <v>699310</v>
      </c>
      <c r="K59" s="19">
        <v>615949</v>
      </c>
      <c r="L59" s="19">
        <v>847108.54</v>
      </c>
      <c r="M59" s="19">
        <v>769241.00000000012</v>
      </c>
      <c r="N59" s="19">
        <v>726819.82</v>
      </c>
      <c r="O59" s="21">
        <f t="shared" si="0"/>
        <v>115.72826890007006</v>
      </c>
      <c r="P59" s="19">
        <v>190171.61629168224</v>
      </c>
      <c r="Q59" s="19">
        <v>188618.95509701807</v>
      </c>
      <c r="R59" s="19">
        <v>183017.82196116738</v>
      </c>
      <c r="S59" s="21">
        <f t="shared" si="1"/>
        <v>29.141109158838194</v>
      </c>
      <c r="T59" s="31" t="s">
        <v>6</v>
      </c>
    </row>
    <row r="60" spans="1:20">
      <c r="A60" s="41">
        <v>41</v>
      </c>
      <c r="B60" s="38" t="s">
        <v>699</v>
      </c>
      <c r="C60" s="18" t="s">
        <v>698</v>
      </c>
      <c r="D60" s="19" t="s">
        <v>647</v>
      </c>
      <c r="E60" s="19" t="s">
        <v>41</v>
      </c>
      <c r="F60" s="19" t="s">
        <v>494</v>
      </c>
      <c r="G60" s="20">
        <v>7378.87</v>
      </c>
      <c r="H60" s="34" t="s">
        <v>53</v>
      </c>
      <c r="I60" s="19">
        <v>931572</v>
      </c>
      <c r="J60" s="19">
        <v>850180</v>
      </c>
      <c r="K60" s="19">
        <v>692840.15</v>
      </c>
      <c r="L60" s="19">
        <v>987466.32000000007</v>
      </c>
      <c r="M60" s="19">
        <v>935198.00000000012</v>
      </c>
      <c r="N60" s="19">
        <v>817551.37699999998</v>
      </c>
      <c r="O60" s="21">
        <f t="shared" si="0"/>
        <v>110.79628411938413</v>
      </c>
      <c r="P60" s="19">
        <v>101734</v>
      </c>
      <c r="Q60" s="19">
        <v>108501</v>
      </c>
      <c r="R60" s="19">
        <v>109491</v>
      </c>
      <c r="S60" s="21">
        <f t="shared" si="1"/>
        <v>14.838450873914299</v>
      </c>
      <c r="T60" s="31" t="s">
        <v>26</v>
      </c>
    </row>
    <row r="61" spans="1:20">
      <c r="A61" s="41">
        <v>42</v>
      </c>
      <c r="B61" s="38" t="s">
        <v>697</v>
      </c>
      <c r="C61" s="18" t="s">
        <v>696</v>
      </c>
      <c r="D61" s="19" t="s">
        <v>348</v>
      </c>
      <c r="E61" s="19" t="s">
        <v>45</v>
      </c>
      <c r="F61" s="19" t="s">
        <v>494</v>
      </c>
      <c r="G61" s="20">
        <v>4898.13</v>
      </c>
      <c r="H61" s="34" t="s">
        <v>49</v>
      </c>
      <c r="I61" s="24">
        <v>511331.62431723089</v>
      </c>
      <c r="J61" s="24">
        <v>368277.36672414257</v>
      </c>
      <c r="K61" s="24">
        <v>303583.29650711222</v>
      </c>
      <c r="L61" s="24">
        <v>542011.52177626477</v>
      </c>
      <c r="M61" s="24">
        <v>405105.10339655686</v>
      </c>
      <c r="N61" s="24">
        <v>358228.28987839242</v>
      </c>
      <c r="O61" s="21">
        <f t="shared" si="0"/>
        <v>73.135725241753974</v>
      </c>
      <c r="P61" s="19">
        <v>79834.948330813597</v>
      </c>
      <c r="Q61" s="19">
        <v>43278.492962551041</v>
      </c>
      <c r="R61" s="19">
        <v>86557.974605436597</v>
      </c>
      <c r="S61" s="21">
        <f t="shared" si="1"/>
        <v>17.671636850274819</v>
      </c>
      <c r="T61" s="31" t="s">
        <v>6</v>
      </c>
    </row>
    <row r="62" spans="1:20">
      <c r="A62" s="41">
        <v>43</v>
      </c>
      <c r="B62" s="38" t="s">
        <v>695</v>
      </c>
      <c r="C62" s="18" t="s">
        <v>694</v>
      </c>
      <c r="D62" s="19" t="s">
        <v>334</v>
      </c>
      <c r="E62" s="19" t="s">
        <v>41</v>
      </c>
      <c r="F62" s="19" t="s">
        <v>494</v>
      </c>
      <c r="G62" s="20">
        <v>3814.21</v>
      </c>
      <c r="H62" s="34" t="s">
        <v>53</v>
      </c>
      <c r="I62" s="19">
        <v>554979.66544921848</v>
      </c>
      <c r="J62" s="19">
        <v>443271.69717925746</v>
      </c>
      <c r="K62" s="19">
        <v>418428.84247760964</v>
      </c>
      <c r="L62" s="19">
        <v>588278.44537617161</v>
      </c>
      <c r="M62" s="19">
        <v>487598.86689718324</v>
      </c>
      <c r="N62" s="19">
        <v>493746.03412357933</v>
      </c>
      <c r="O62" s="21">
        <f t="shared" si="0"/>
        <v>129.4490953889742</v>
      </c>
      <c r="P62" s="19">
        <v>2652</v>
      </c>
      <c r="Q62" s="19">
        <v>2931</v>
      </c>
      <c r="R62" s="19">
        <v>2378</v>
      </c>
      <c r="S62" s="21">
        <f t="shared" si="1"/>
        <v>0.6234580686433101</v>
      </c>
      <c r="T62" s="31" t="s">
        <v>6</v>
      </c>
    </row>
    <row r="63" spans="1:20">
      <c r="A63" s="41">
        <v>44</v>
      </c>
      <c r="B63" s="38" t="s">
        <v>693</v>
      </c>
      <c r="C63" s="18" t="s">
        <v>692</v>
      </c>
      <c r="D63" s="19" t="s">
        <v>611</v>
      </c>
      <c r="E63" s="19" t="s">
        <v>61</v>
      </c>
      <c r="F63" s="19" t="s">
        <v>494</v>
      </c>
      <c r="G63" s="20">
        <v>6924.64</v>
      </c>
      <c r="H63" s="34" t="s">
        <v>807</v>
      </c>
      <c r="I63" s="25">
        <v>614237.1638445378</v>
      </c>
      <c r="J63" s="25">
        <v>567780.76380252105</v>
      </c>
      <c r="K63" s="25">
        <v>699734.35191176471</v>
      </c>
      <c r="L63" s="25">
        <v>651091.39367521007</v>
      </c>
      <c r="M63" s="25">
        <v>624558.84018277319</v>
      </c>
      <c r="N63" s="25">
        <v>825686.53525588231</v>
      </c>
      <c r="O63" s="21">
        <f t="shared" si="0"/>
        <v>119.23891137385948</v>
      </c>
      <c r="P63" s="19">
        <v>23371.467796405337</v>
      </c>
      <c r="Q63" s="19">
        <v>26559.880888662105</v>
      </c>
      <c r="R63" s="19">
        <v>26632.408220594454</v>
      </c>
      <c r="S63" s="21">
        <f t="shared" si="1"/>
        <v>3.8460350603922304</v>
      </c>
      <c r="T63" s="31" t="s">
        <v>6</v>
      </c>
    </row>
    <row r="64" spans="1:20">
      <c r="A64" s="41">
        <v>45</v>
      </c>
      <c r="B64" s="38" t="s">
        <v>691</v>
      </c>
      <c r="C64" s="18" t="s">
        <v>690</v>
      </c>
      <c r="D64" s="19" t="s">
        <v>259</v>
      </c>
      <c r="E64" s="19" t="s">
        <v>45</v>
      </c>
      <c r="F64" s="19" t="s">
        <v>494</v>
      </c>
      <c r="G64" s="20">
        <v>3029.3</v>
      </c>
      <c r="H64" s="34" t="s">
        <v>53</v>
      </c>
      <c r="I64" s="19">
        <v>254533.08158309612</v>
      </c>
      <c r="J64" s="19">
        <v>240765.918497968</v>
      </c>
      <c r="K64" s="19">
        <v>192154.95335187725</v>
      </c>
      <c r="L64" s="19">
        <v>269805.06647808192</v>
      </c>
      <c r="M64" s="19">
        <v>264842.51034776482</v>
      </c>
      <c r="N64" s="19">
        <v>226742.84495521514</v>
      </c>
      <c r="O64" s="21">
        <f t="shared" si="0"/>
        <v>74.849914156806889</v>
      </c>
      <c r="P64" s="19">
        <v>41241.003407877644</v>
      </c>
      <c r="Q64" s="19">
        <v>43613.798470070207</v>
      </c>
      <c r="R64" s="19">
        <v>40625.901918678501</v>
      </c>
      <c r="S64" s="21">
        <f t="shared" si="1"/>
        <v>13.410986669751592</v>
      </c>
      <c r="T64" s="31" t="s">
        <v>6</v>
      </c>
    </row>
    <row r="65" spans="1:20">
      <c r="A65" s="41">
        <v>46</v>
      </c>
      <c r="B65" s="38" t="s">
        <v>689</v>
      </c>
      <c r="C65" s="18" t="s">
        <v>688</v>
      </c>
      <c r="D65" s="19" t="s">
        <v>687</v>
      </c>
      <c r="E65" s="19" t="s">
        <v>9</v>
      </c>
      <c r="F65" s="19" t="s">
        <v>494</v>
      </c>
      <c r="G65" s="20">
        <v>909.6</v>
      </c>
      <c r="H65" s="34" t="s">
        <v>53</v>
      </c>
      <c r="I65" s="19">
        <v>194510.85326387244</v>
      </c>
      <c r="J65" s="19">
        <v>169611.26789337565</v>
      </c>
      <c r="K65" s="19">
        <v>153526.98323373866</v>
      </c>
      <c r="L65" s="19">
        <v>206181.5044597048</v>
      </c>
      <c r="M65" s="19">
        <v>186572.39468271323</v>
      </c>
      <c r="N65" s="19">
        <v>181161.84021581162</v>
      </c>
      <c r="O65" s="21">
        <f t="shared" si="0"/>
        <v>199.16649100243143</v>
      </c>
      <c r="P65" s="19">
        <v>10926</v>
      </c>
      <c r="Q65" s="19">
        <v>10008</v>
      </c>
      <c r="R65" s="19">
        <v>9766</v>
      </c>
      <c r="S65" s="21">
        <f t="shared" si="1"/>
        <v>10.736587510993843</v>
      </c>
      <c r="T65" s="31" t="s">
        <v>6</v>
      </c>
    </row>
    <row r="66" spans="1:20">
      <c r="A66" s="41">
        <v>47</v>
      </c>
      <c r="B66" s="38" t="s">
        <v>686</v>
      </c>
      <c r="C66" s="18" t="s">
        <v>685</v>
      </c>
      <c r="D66" s="19" t="s">
        <v>638</v>
      </c>
      <c r="E66" s="19" t="s">
        <v>9</v>
      </c>
      <c r="F66" s="19" t="s">
        <v>494</v>
      </c>
      <c r="G66" s="20">
        <v>3194.22</v>
      </c>
      <c r="H66" s="34" t="s">
        <v>53</v>
      </c>
      <c r="I66" s="19">
        <v>683058.99044912774</v>
      </c>
      <c r="J66" s="19">
        <v>595619.72749601852</v>
      </c>
      <c r="K66" s="19">
        <v>539136.93973710714</v>
      </c>
      <c r="L66" s="19">
        <v>724042.52987607545</v>
      </c>
      <c r="M66" s="19">
        <v>655181.70024562045</v>
      </c>
      <c r="N66" s="19">
        <v>636181.58888978639</v>
      </c>
      <c r="O66" s="21">
        <f t="shared" si="0"/>
        <v>199.1664910024314</v>
      </c>
      <c r="P66" s="24">
        <v>70862</v>
      </c>
      <c r="Q66" s="24">
        <v>64735</v>
      </c>
      <c r="R66" s="24">
        <v>63826</v>
      </c>
      <c r="S66" s="21">
        <f t="shared" si="1"/>
        <v>19.981716976288421</v>
      </c>
      <c r="T66" s="31" t="s">
        <v>6</v>
      </c>
    </row>
    <row r="67" spans="1:20">
      <c r="A67" s="41">
        <v>48</v>
      </c>
      <c r="B67" s="38" t="s">
        <v>684</v>
      </c>
      <c r="C67" s="18" t="s">
        <v>683</v>
      </c>
      <c r="D67" s="19" t="s">
        <v>682</v>
      </c>
      <c r="E67" s="19" t="s">
        <v>61</v>
      </c>
      <c r="F67" s="19" t="s">
        <v>494</v>
      </c>
      <c r="G67" s="20">
        <v>2186.4</v>
      </c>
      <c r="H67" s="34" t="s">
        <v>53</v>
      </c>
      <c r="I67" s="25">
        <v>416420.88647058833</v>
      </c>
      <c r="J67" s="25">
        <v>390599.38852941169</v>
      </c>
      <c r="K67" s="25">
        <v>369795.82381578948</v>
      </c>
      <c r="L67" s="25">
        <v>441406.13965882367</v>
      </c>
      <c r="M67" s="25">
        <v>429659.3273823529</v>
      </c>
      <c r="N67" s="25">
        <v>436359.07210263156</v>
      </c>
      <c r="O67" s="21">
        <f t="shared" si="0"/>
        <v>199.57879258261596</v>
      </c>
      <c r="P67" s="19">
        <v>27458.872963256923</v>
      </c>
      <c r="Q67" s="19">
        <v>27207.932209720344</v>
      </c>
      <c r="R67" s="19">
        <v>29623.768616648769</v>
      </c>
      <c r="S67" s="21">
        <f t="shared" si="1"/>
        <v>13.549107490234526</v>
      </c>
      <c r="T67" s="31" t="s">
        <v>6</v>
      </c>
    </row>
    <row r="68" spans="1:20">
      <c r="A68" s="41">
        <v>49</v>
      </c>
      <c r="B68" s="38" t="s">
        <v>681</v>
      </c>
      <c r="C68" s="18" t="s">
        <v>680</v>
      </c>
      <c r="D68" s="19" t="s">
        <v>679</v>
      </c>
      <c r="E68" s="19" t="s">
        <v>41</v>
      </c>
      <c r="F68" s="19" t="s">
        <v>494</v>
      </c>
      <c r="G68" s="20">
        <v>10760</v>
      </c>
      <c r="H68" s="34" t="s">
        <v>53</v>
      </c>
      <c r="I68" s="19">
        <v>1023106</v>
      </c>
      <c r="J68" s="19">
        <v>798141</v>
      </c>
      <c r="K68" s="19">
        <v>688536</v>
      </c>
      <c r="L68" s="19">
        <v>1084492.3600000001</v>
      </c>
      <c r="M68" s="19">
        <v>877955.10000000009</v>
      </c>
      <c r="N68" s="19">
        <v>812472.48</v>
      </c>
      <c r="O68" s="21">
        <f t="shared" si="0"/>
        <v>75.508594795539025</v>
      </c>
      <c r="P68" s="19">
        <v>111841</v>
      </c>
      <c r="Q68" s="19">
        <v>106121</v>
      </c>
      <c r="R68" s="19">
        <v>115109</v>
      </c>
      <c r="S68" s="21">
        <f t="shared" si="1"/>
        <v>10.697862453531599</v>
      </c>
      <c r="T68" s="31" t="s">
        <v>26</v>
      </c>
    </row>
    <row r="69" spans="1:20">
      <c r="A69" s="41">
        <v>50</v>
      </c>
      <c r="B69" s="38" t="s">
        <v>678</v>
      </c>
      <c r="C69" s="18" t="s">
        <v>677</v>
      </c>
      <c r="D69" s="19" t="s">
        <v>274</v>
      </c>
      <c r="E69" s="19" t="s">
        <v>93</v>
      </c>
      <c r="F69" s="19" t="s">
        <v>494</v>
      </c>
      <c r="G69" s="20">
        <v>9022.7199999999993</v>
      </c>
      <c r="H69" s="34" t="s">
        <v>49</v>
      </c>
      <c r="I69" s="19">
        <v>761941</v>
      </c>
      <c r="J69" s="19">
        <v>705845</v>
      </c>
      <c r="K69" s="19">
        <v>606944</v>
      </c>
      <c r="L69" s="19">
        <v>807657.46000000008</v>
      </c>
      <c r="M69" s="19">
        <v>776429.50000000012</v>
      </c>
      <c r="N69" s="19">
        <v>716193.91999999993</v>
      </c>
      <c r="O69" s="21">
        <f t="shared" si="0"/>
        <v>79.376720102142144</v>
      </c>
      <c r="P69" s="19">
        <v>93067.509789614604</v>
      </c>
      <c r="Q69" s="19">
        <v>93933.89117041757</v>
      </c>
      <c r="R69" s="19">
        <v>88492.468189801337</v>
      </c>
      <c r="S69" s="21">
        <f t="shared" si="1"/>
        <v>9.8077373773985386</v>
      </c>
      <c r="T69" s="31" t="s">
        <v>6</v>
      </c>
    </row>
    <row r="70" spans="1:20">
      <c r="A70" s="41">
        <v>51</v>
      </c>
      <c r="B70" s="38" t="s">
        <v>676</v>
      </c>
      <c r="C70" s="18" t="s">
        <v>675</v>
      </c>
      <c r="D70" s="19" t="s">
        <v>498</v>
      </c>
      <c r="E70" s="19" t="s">
        <v>61</v>
      </c>
      <c r="F70" s="19" t="s">
        <v>494</v>
      </c>
      <c r="G70" s="20">
        <v>8367.9599999999991</v>
      </c>
      <c r="H70" s="34" t="s">
        <v>53</v>
      </c>
      <c r="I70" s="19">
        <v>892612.88630441809</v>
      </c>
      <c r="J70" s="19">
        <v>675606.82377592404</v>
      </c>
      <c r="K70" s="19">
        <v>625967.20385013695</v>
      </c>
      <c r="L70" s="19">
        <v>946169.65948268317</v>
      </c>
      <c r="M70" s="19">
        <v>743167.50615351647</v>
      </c>
      <c r="N70" s="19">
        <v>738641.30054316157</v>
      </c>
      <c r="O70" s="21">
        <f t="shared" si="0"/>
        <v>88.27017583056822</v>
      </c>
      <c r="P70" s="19">
        <v>50123</v>
      </c>
      <c r="Q70" s="19">
        <v>94754</v>
      </c>
      <c r="R70" s="19">
        <v>81308</v>
      </c>
      <c r="S70" s="21">
        <f t="shared" si="1"/>
        <v>9.7165856433348168</v>
      </c>
      <c r="T70" s="31" t="s">
        <v>6</v>
      </c>
    </row>
    <row r="71" spans="1:20" ht="15" customHeight="1">
      <c r="A71" s="41">
        <v>52</v>
      </c>
      <c r="B71" s="38" t="s">
        <v>674</v>
      </c>
      <c r="C71" s="18" t="s">
        <v>673</v>
      </c>
      <c r="D71" s="19" t="s">
        <v>672</v>
      </c>
      <c r="E71" s="19" t="s">
        <v>61</v>
      </c>
      <c r="F71" s="19" t="s">
        <v>494</v>
      </c>
      <c r="G71" s="20">
        <v>79.03</v>
      </c>
      <c r="H71" s="35" t="s">
        <v>853</v>
      </c>
      <c r="I71" s="26" t="s">
        <v>833</v>
      </c>
      <c r="J71" s="26" t="s">
        <v>833</v>
      </c>
      <c r="K71" s="26" t="s">
        <v>833</v>
      </c>
      <c r="L71" s="26" t="s">
        <v>833</v>
      </c>
      <c r="M71" s="26" t="s">
        <v>833</v>
      </c>
      <c r="N71" s="26" t="s">
        <v>833</v>
      </c>
      <c r="O71" s="27" t="s">
        <v>833</v>
      </c>
      <c r="P71" s="19">
        <v>10575.455203234729</v>
      </c>
      <c r="Q71" s="19">
        <v>8213.3008086826976</v>
      </c>
      <c r="R71" s="19">
        <v>9256.0460736326877</v>
      </c>
      <c r="S71" s="21">
        <f t="shared" si="1"/>
        <v>117.12066397105767</v>
      </c>
      <c r="T71" s="31" t="s">
        <v>6</v>
      </c>
    </row>
    <row r="72" spans="1:20">
      <c r="A72" s="41">
        <v>53</v>
      </c>
      <c r="B72" s="38" t="s">
        <v>671</v>
      </c>
      <c r="C72" s="18" t="s">
        <v>670</v>
      </c>
      <c r="D72" s="19" t="s">
        <v>288</v>
      </c>
      <c r="E72" s="19" t="s">
        <v>41</v>
      </c>
      <c r="F72" s="19" t="s">
        <v>494</v>
      </c>
      <c r="G72" s="20">
        <v>24364.19</v>
      </c>
      <c r="H72" s="34" t="s">
        <v>53</v>
      </c>
      <c r="I72" s="19">
        <v>2059899.240039015</v>
      </c>
      <c r="J72" s="19">
        <v>1781599.2545926925</v>
      </c>
      <c r="K72" s="19">
        <v>1763270.5456884699</v>
      </c>
      <c r="L72" s="19">
        <v>2183493.1944413558</v>
      </c>
      <c r="M72" s="19">
        <v>1959759.1800519619</v>
      </c>
      <c r="N72" s="19">
        <v>2080659.2439123944</v>
      </c>
      <c r="O72" s="21">
        <f t="shared" si="0"/>
        <v>85.398252267462794</v>
      </c>
      <c r="P72" s="19">
        <v>656425.66773799737</v>
      </c>
      <c r="Q72" s="19">
        <v>642405.04004377523</v>
      </c>
      <c r="R72" s="19">
        <v>627601.56798455911</v>
      </c>
      <c r="S72" s="21">
        <f t="shared" si="1"/>
        <v>25.759180501570508</v>
      </c>
      <c r="T72" s="31" t="s">
        <v>6</v>
      </c>
    </row>
    <row r="73" spans="1:20">
      <c r="A73" s="41">
        <v>54</v>
      </c>
      <c r="B73" s="38" t="s">
        <v>669</v>
      </c>
      <c r="C73" s="18" t="s">
        <v>668</v>
      </c>
      <c r="D73" s="19" t="s">
        <v>667</v>
      </c>
      <c r="E73" s="19" t="s">
        <v>28</v>
      </c>
      <c r="F73" s="19" t="s">
        <v>494</v>
      </c>
      <c r="G73" s="20">
        <v>16795.21</v>
      </c>
      <c r="H73" s="34" t="s">
        <v>49</v>
      </c>
      <c r="I73" s="19">
        <v>1141001</v>
      </c>
      <c r="J73" s="19">
        <v>991400</v>
      </c>
      <c r="K73" s="19">
        <v>904794</v>
      </c>
      <c r="L73" s="19">
        <v>1209461.06</v>
      </c>
      <c r="M73" s="19">
        <v>1090540</v>
      </c>
      <c r="N73" s="19">
        <v>1067656.92</v>
      </c>
      <c r="O73" s="21">
        <f t="shared" si="0"/>
        <v>63.569131913206206</v>
      </c>
      <c r="P73" s="19">
        <v>309214</v>
      </c>
      <c r="Q73" s="19">
        <v>312696</v>
      </c>
      <c r="R73" s="19">
        <v>311504</v>
      </c>
      <c r="S73" s="21">
        <f t="shared" si="1"/>
        <v>18.547192919886086</v>
      </c>
      <c r="T73" s="31" t="s">
        <v>26</v>
      </c>
    </row>
    <row r="74" spans="1:20">
      <c r="A74" s="41">
        <v>55</v>
      </c>
      <c r="B74" s="38" t="s">
        <v>666</v>
      </c>
      <c r="C74" s="18" t="s">
        <v>665</v>
      </c>
      <c r="D74" s="19" t="s">
        <v>342</v>
      </c>
      <c r="E74" s="19" t="s">
        <v>65</v>
      </c>
      <c r="F74" s="19" t="s">
        <v>494</v>
      </c>
      <c r="G74" s="20">
        <v>12094.31</v>
      </c>
      <c r="H74" s="34" t="s">
        <v>53</v>
      </c>
      <c r="I74" s="19">
        <v>1751620.7130008901</v>
      </c>
      <c r="J74" s="19">
        <v>1578071.8059951125</v>
      </c>
      <c r="K74" s="19">
        <v>1412823.6071745886</v>
      </c>
      <c r="L74" s="19">
        <v>1856717.9557809436</v>
      </c>
      <c r="M74" s="19">
        <v>1735878.9865946239</v>
      </c>
      <c r="N74" s="19">
        <v>1667131.8564660144</v>
      </c>
      <c r="O74" s="21">
        <f t="shared" si="0"/>
        <v>137.84431327343307</v>
      </c>
      <c r="P74" s="19">
        <v>480932.89985684486</v>
      </c>
      <c r="Q74" s="19">
        <v>481549.68413306749</v>
      </c>
      <c r="R74" s="19">
        <v>440613.22047605854</v>
      </c>
      <c r="S74" s="21">
        <f t="shared" si="1"/>
        <v>36.431447554764063</v>
      </c>
      <c r="T74" s="31" t="s">
        <v>6</v>
      </c>
    </row>
    <row r="75" spans="1:20">
      <c r="A75" s="41">
        <v>56</v>
      </c>
      <c r="B75" s="38" t="s">
        <v>664</v>
      </c>
      <c r="C75" s="18" t="s">
        <v>663</v>
      </c>
      <c r="D75" s="19" t="s">
        <v>536</v>
      </c>
      <c r="E75" s="19" t="s">
        <v>45</v>
      </c>
      <c r="F75" s="19" t="s">
        <v>494</v>
      </c>
      <c r="G75" s="20">
        <v>4593.83</v>
      </c>
      <c r="H75" s="34" t="s">
        <v>49</v>
      </c>
      <c r="I75" s="25">
        <v>267155.94429013022</v>
      </c>
      <c r="J75" s="25">
        <v>293817.55197991541</v>
      </c>
      <c r="K75" s="25">
        <v>272995.07182349724</v>
      </c>
      <c r="L75" s="25">
        <v>283185.30094753805</v>
      </c>
      <c r="M75" s="25">
        <v>323199.30717790697</v>
      </c>
      <c r="N75" s="25">
        <v>322134.18475172675</v>
      </c>
      <c r="O75" s="21">
        <f t="shared" si="0"/>
        <v>70.123227187711947</v>
      </c>
      <c r="P75" s="19">
        <v>61791.529004486511</v>
      </c>
      <c r="Q75" s="19">
        <v>75264.039958435053</v>
      </c>
      <c r="R75" s="19">
        <v>77007.660638705303</v>
      </c>
      <c r="S75" s="21">
        <f t="shared" si="1"/>
        <v>16.763280451976957</v>
      </c>
      <c r="T75" s="31" t="s">
        <v>6</v>
      </c>
    </row>
    <row r="76" spans="1:20">
      <c r="A76" s="41">
        <v>57</v>
      </c>
      <c r="B76" s="38" t="s">
        <v>662</v>
      </c>
      <c r="C76" s="18" t="s">
        <v>661</v>
      </c>
      <c r="D76" s="19" t="s">
        <v>517</v>
      </c>
      <c r="E76" s="19" t="s">
        <v>73</v>
      </c>
      <c r="F76" s="19" t="s">
        <v>494</v>
      </c>
      <c r="G76" s="20">
        <v>2223.3200000000002</v>
      </c>
      <c r="H76" s="34" t="s">
        <v>832</v>
      </c>
      <c r="I76" s="24">
        <v>192033</v>
      </c>
      <c r="J76" s="24">
        <v>160969</v>
      </c>
      <c r="K76" s="24">
        <v>176520</v>
      </c>
      <c r="L76" s="24">
        <v>203554.98</v>
      </c>
      <c r="M76" s="24">
        <v>177065.90000000002</v>
      </c>
      <c r="N76" s="24">
        <v>208293.59999999998</v>
      </c>
      <c r="O76" s="21">
        <f t="shared" ref="O76:O139" si="2">N76/G76</f>
        <v>93.685839195437438</v>
      </c>
      <c r="P76" s="19">
        <v>61675</v>
      </c>
      <c r="Q76" s="19">
        <v>62309</v>
      </c>
      <c r="R76" s="19">
        <v>48255</v>
      </c>
      <c r="S76" s="21">
        <f t="shared" ref="S76:S139" si="3">R76/G76</f>
        <v>21.704028210064227</v>
      </c>
      <c r="T76" s="31" t="s">
        <v>26</v>
      </c>
    </row>
    <row r="77" spans="1:20">
      <c r="A77" s="41">
        <v>58</v>
      </c>
      <c r="B77" s="38" t="s">
        <v>660</v>
      </c>
      <c r="C77" s="18" t="s">
        <v>659</v>
      </c>
      <c r="D77" s="19" t="s">
        <v>658</v>
      </c>
      <c r="E77" s="19" t="s">
        <v>45</v>
      </c>
      <c r="F77" s="19" t="s">
        <v>494</v>
      </c>
      <c r="G77" s="20">
        <v>7984.85</v>
      </c>
      <c r="H77" s="34" t="s">
        <v>53</v>
      </c>
      <c r="I77" s="19">
        <v>674857.85952356842</v>
      </c>
      <c r="J77" s="19">
        <v>583732.17892466206</v>
      </c>
      <c r="K77" s="19">
        <v>577809.22931320849</v>
      </c>
      <c r="L77" s="19">
        <v>715349.33109498257</v>
      </c>
      <c r="M77" s="19">
        <v>642105.39681712829</v>
      </c>
      <c r="N77" s="19">
        <v>681814.89058958599</v>
      </c>
      <c r="O77" s="21">
        <f t="shared" si="2"/>
        <v>85.388565920410016</v>
      </c>
      <c r="P77" s="19">
        <v>215129.68389418031</v>
      </c>
      <c r="Q77" s="19">
        <v>210534.71853542185</v>
      </c>
      <c r="R77" s="19">
        <v>205683.19242796529</v>
      </c>
      <c r="S77" s="21">
        <f t="shared" si="3"/>
        <v>25.759180501570508</v>
      </c>
      <c r="T77" s="31" t="s">
        <v>6</v>
      </c>
    </row>
    <row r="78" spans="1:20">
      <c r="A78" s="41">
        <v>59</v>
      </c>
      <c r="B78" s="38" t="s">
        <v>657</v>
      </c>
      <c r="C78" s="18" t="s">
        <v>656</v>
      </c>
      <c r="D78" s="19" t="s">
        <v>655</v>
      </c>
      <c r="E78" s="19" t="s">
        <v>73</v>
      </c>
      <c r="F78" s="19" t="s">
        <v>494</v>
      </c>
      <c r="G78" s="20">
        <v>251.24</v>
      </c>
      <c r="H78" s="34" t="s">
        <v>49</v>
      </c>
      <c r="I78" s="19">
        <v>12910.475016616596</v>
      </c>
      <c r="J78" s="19">
        <v>12779.821933905831</v>
      </c>
      <c r="K78" s="19">
        <v>12111.994980458885</v>
      </c>
      <c r="L78" s="19">
        <v>13685.103517613592</v>
      </c>
      <c r="M78" s="19">
        <v>14057.804127296415</v>
      </c>
      <c r="N78" s="19">
        <v>14292.154076941484</v>
      </c>
      <c r="O78" s="21">
        <f t="shared" si="2"/>
        <v>56.88645946880068</v>
      </c>
      <c r="P78" s="19">
        <v>4126.7493118513994</v>
      </c>
      <c r="Q78" s="19">
        <v>3942.1250170597045</v>
      </c>
      <c r="R78" s="19">
        <v>2724.6110653231594</v>
      </c>
      <c r="S78" s="21">
        <f t="shared" si="3"/>
        <v>10.844654773615504</v>
      </c>
      <c r="T78" s="31" t="s">
        <v>6</v>
      </c>
    </row>
    <row r="79" spans="1:20">
      <c r="A79" s="41">
        <v>60</v>
      </c>
      <c r="B79" s="38" t="s">
        <v>654</v>
      </c>
      <c r="C79" s="18" t="s">
        <v>653</v>
      </c>
      <c r="D79" s="19" t="s">
        <v>652</v>
      </c>
      <c r="E79" s="19" t="s">
        <v>82</v>
      </c>
      <c r="F79" s="19" t="s">
        <v>494</v>
      </c>
      <c r="G79" s="20">
        <v>3817.42</v>
      </c>
      <c r="H79" s="34" t="s">
        <v>49</v>
      </c>
      <c r="I79" s="19">
        <v>351325.47207858926</v>
      </c>
      <c r="J79" s="19">
        <v>299783.3981604288</v>
      </c>
      <c r="K79" s="19">
        <v>298085.45885698253</v>
      </c>
      <c r="L79" s="19">
        <v>372405.00040330464</v>
      </c>
      <c r="M79" s="19">
        <v>329761.73797647172</v>
      </c>
      <c r="N79" s="19">
        <v>351740.84145123936</v>
      </c>
      <c r="O79" s="21">
        <f t="shared" si="2"/>
        <v>92.140985652938198</v>
      </c>
      <c r="P79" s="19">
        <v>46219.354366709274</v>
      </c>
      <c r="Q79" s="19">
        <v>41404.015995455193</v>
      </c>
      <c r="R79" s="19">
        <v>43020.550503621642</v>
      </c>
      <c r="S79" s="21">
        <f t="shared" si="3"/>
        <v>11.269535577332764</v>
      </c>
      <c r="T79" s="31" t="s">
        <v>6</v>
      </c>
    </row>
    <row r="80" spans="1:20">
      <c r="A80" s="41">
        <v>61</v>
      </c>
      <c r="B80" s="38" t="s">
        <v>651</v>
      </c>
      <c r="C80" s="18" t="s">
        <v>650</v>
      </c>
      <c r="D80" s="19" t="s">
        <v>385</v>
      </c>
      <c r="E80" s="19" t="s">
        <v>65</v>
      </c>
      <c r="F80" s="19" t="s">
        <v>494</v>
      </c>
      <c r="G80" s="20">
        <v>8528.6</v>
      </c>
      <c r="H80" s="34" t="s">
        <v>53</v>
      </c>
      <c r="I80" s="19">
        <v>1235198.4042826246</v>
      </c>
      <c r="J80" s="19">
        <v>1112816.126311457</v>
      </c>
      <c r="K80" s="19">
        <v>996287.2967659334</v>
      </c>
      <c r="L80" s="19">
        <v>1309310.3085395822</v>
      </c>
      <c r="M80" s="19">
        <v>1224097.7389426029</v>
      </c>
      <c r="N80" s="19">
        <v>1175619.0101838014</v>
      </c>
      <c r="O80" s="21">
        <f t="shared" si="2"/>
        <v>137.84431327343307</v>
      </c>
      <c r="P80" s="19">
        <v>339141.65667318663</v>
      </c>
      <c r="Q80" s="19">
        <v>339576.59726741584</v>
      </c>
      <c r="R80" s="19">
        <v>310709.24361556082</v>
      </c>
      <c r="S80" s="21">
        <f t="shared" si="3"/>
        <v>36.431447554764063</v>
      </c>
      <c r="T80" s="31" t="s">
        <v>6</v>
      </c>
    </row>
    <row r="81" spans="1:20">
      <c r="A81" s="41">
        <v>62</v>
      </c>
      <c r="B81" s="38" t="s">
        <v>649</v>
      </c>
      <c r="C81" s="18" t="s">
        <v>648</v>
      </c>
      <c r="D81" s="19" t="s">
        <v>647</v>
      </c>
      <c r="E81" s="19" t="s">
        <v>41</v>
      </c>
      <c r="F81" s="19" t="s">
        <v>494</v>
      </c>
      <c r="G81" s="20">
        <v>1009.27</v>
      </c>
      <c r="H81" s="34" t="s">
        <v>53</v>
      </c>
      <c r="I81" s="19">
        <v>139462</v>
      </c>
      <c r="J81" s="19">
        <v>116027</v>
      </c>
      <c r="K81" s="19">
        <v>95031</v>
      </c>
      <c r="L81" s="19">
        <v>147829.72</v>
      </c>
      <c r="M81" s="19">
        <v>127629.70000000001</v>
      </c>
      <c r="N81" s="19">
        <v>112136.57999999999</v>
      </c>
      <c r="O81" s="21">
        <f t="shared" si="2"/>
        <v>111.10662161760479</v>
      </c>
      <c r="P81" s="19">
        <v>140</v>
      </c>
      <c r="Q81" s="19">
        <v>152</v>
      </c>
      <c r="R81" s="19">
        <v>4303</v>
      </c>
      <c r="S81" s="21">
        <f t="shared" si="3"/>
        <v>4.2634775629910724</v>
      </c>
      <c r="T81" s="31" t="s">
        <v>26</v>
      </c>
    </row>
    <row r="82" spans="1:20">
      <c r="A82" s="41">
        <v>63</v>
      </c>
      <c r="B82" s="38" t="s">
        <v>646</v>
      </c>
      <c r="C82" s="18" t="s">
        <v>645</v>
      </c>
      <c r="D82" s="19" t="s">
        <v>382</v>
      </c>
      <c r="E82" s="19" t="s">
        <v>61</v>
      </c>
      <c r="F82" s="19" t="s">
        <v>494</v>
      </c>
      <c r="G82" s="20">
        <v>682.1</v>
      </c>
      <c r="H82" s="34" t="s">
        <v>49</v>
      </c>
      <c r="I82" s="19">
        <v>77903.337948147266</v>
      </c>
      <c r="J82" s="19">
        <v>67007.705014210034</v>
      </c>
      <c r="K82" s="19">
        <v>60556.590615076595</v>
      </c>
      <c r="L82" s="19">
        <v>82577.5382250361</v>
      </c>
      <c r="M82" s="19">
        <v>73708.475515631042</v>
      </c>
      <c r="N82" s="19">
        <v>71456.776925790386</v>
      </c>
      <c r="O82" s="21">
        <f t="shared" si="2"/>
        <v>104.759972036051</v>
      </c>
      <c r="P82" s="19">
        <v>16066.009447495659</v>
      </c>
      <c r="Q82" s="19">
        <v>16253.626656947463</v>
      </c>
      <c r="R82" s="19">
        <v>14490.24532607505</v>
      </c>
      <c r="S82" s="21">
        <f t="shared" si="3"/>
        <v>21.243579132202097</v>
      </c>
      <c r="T82" s="31" t="s">
        <v>6</v>
      </c>
    </row>
    <row r="83" spans="1:20">
      <c r="A83" s="41">
        <v>64</v>
      </c>
      <c r="B83" s="38" t="s">
        <v>644</v>
      </c>
      <c r="C83" s="18" t="s">
        <v>643</v>
      </c>
      <c r="D83" s="19" t="s">
        <v>259</v>
      </c>
      <c r="E83" s="19" t="s">
        <v>45</v>
      </c>
      <c r="F83" s="19" t="s">
        <v>494</v>
      </c>
      <c r="G83" s="20">
        <v>4715.04</v>
      </c>
      <c r="H83" s="34" t="s">
        <v>53</v>
      </c>
      <c r="I83" s="19">
        <v>396175.24213104066</v>
      </c>
      <c r="J83" s="19">
        <v>374746.95023756608</v>
      </c>
      <c r="K83" s="19">
        <v>299085.03325924644</v>
      </c>
      <c r="L83" s="19">
        <v>419945.75665890315</v>
      </c>
      <c r="M83" s="19">
        <v>412221.64526132273</v>
      </c>
      <c r="N83" s="19">
        <v>352920.33924591076</v>
      </c>
      <c r="O83" s="21">
        <f t="shared" si="2"/>
        <v>74.849914156806889</v>
      </c>
      <c r="P83" s="19">
        <v>64190.730765615619</v>
      </c>
      <c r="Q83" s="19">
        <v>67883.935014135219</v>
      </c>
      <c r="R83" s="19">
        <v>63233.338587345541</v>
      </c>
      <c r="S83" s="21">
        <f t="shared" si="3"/>
        <v>13.41098666975159</v>
      </c>
      <c r="T83" s="31" t="s">
        <v>6</v>
      </c>
    </row>
    <row r="84" spans="1:20">
      <c r="A84" s="41">
        <v>65</v>
      </c>
      <c r="B84" s="38" t="s">
        <v>642</v>
      </c>
      <c r="C84" s="18" t="s">
        <v>641</v>
      </c>
      <c r="D84" s="19" t="s">
        <v>638</v>
      </c>
      <c r="E84" s="19" t="s">
        <v>9</v>
      </c>
      <c r="F84" s="19" t="s">
        <v>494</v>
      </c>
      <c r="G84" s="20">
        <v>1445.19</v>
      </c>
      <c r="H84" s="34" t="s">
        <v>53</v>
      </c>
      <c r="I84" s="19">
        <v>309042.59018075617</v>
      </c>
      <c r="J84" s="19">
        <v>269481.64934787556</v>
      </c>
      <c r="K84" s="19">
        <v>243926.62807779989</v>
      </c>
      <c r="L84" s="19">
        <v>327585.14559160155</v>
      </c>
      <c r="M84" s="19">
        <v>296429.81428266317</v>
      </c>
      <c r="N84" s="19">
        <v>287833.42113180383</v>
      </c>
      <c r="O84" s="21">
        <f t="shared" si="2"/>
        <v>199.1664910024314</v>
      </c>
      <c r="P84" s="19">
        <v>68747</v>
      </c>
      <c r="Q84" s="19">
        <v>65556.094682688563</v>
      </c>
      <c r="R84" s="19">
        <v>70317.93299036086</v>
      </c>
      <c r="S84" s="21">
        <f t="shared" si="3"/>
        <v>48.656531660446625</v>
      </c>
      <c r="T84" s="31" t="s">
        <v>6</v>
      </c>
    </row>
    <row r="85" spans="1:20">
      <c r="A85" s="41">
        <v>66</v>
      </c>
      <c r="B85" s="38" t="s">
        <v>640</v>
      </c>
      <c r="C85" s="18" t="s">
        <v>639</v>
      </c>
      <c r="D85" s="19" t="s">
        <v>638</v>
      </c>
      <c r="E85" s="19" t="s">
        <v>9</v>
      </c>
      <c r="F85" s="19" t="s">
        <v>494</v>
      </c>
      <c r="G85" s="20">
        <v>170.1</v>
      </c>
      <c r="H85" s="34" t="s">
        <v>53</v>
      </c>
      <c r="I85" s="19">
        <v>36374.556002841578</v>
      </c>
      <c r="J85" s="19">
        <v>31718.202142329814</v>
      </c>
      <c r="K85" s="19">
        <v>28710.356033486089</v>
      </c>
      <c r="L85" s="19">
        <v>38557.029363012072</v>
      </c>
      <c r="M85" s="19">
        <v>34890.022356562797</v>
      </c>
      <c r="N85" s="19">
        <v>33878.220119513586</v>
      </c>
      <c r="O85" s="21">
        <f t="shared" si="2"/>
        <v>199.16649100243143</v>
      </c>
      <c r="P85" s="24">
        <v>1680.6158088235295</v>
      </c>
      <c r="Q85" s="24">
        <v>684.38419117647061</v>
      </c>
      <c r="R85" s="24">
        <v>1556.6470588235293</v>
      </c>
      <c r="S85" s="21">
        <f t="shared" si="3"/>
        <v>9.1513642494034642</v>
      </c>
      <c r="T85" s="31" t="s">
        <v>6</v>
      </c>
    </row>
    <row r="86" spans="1:20">
      <c r="A86" s="41">
        <v>67</v>
      </c>
      <c r="B86" s="38" t="s">
        <v>637</v>
      </c>
      <c r="C86" s="18" t="s">
        <v>636</v>
      </c>
      <c r="D86" s="19" t="s">
        <v>379</v>
      </c>
      <c r="E86" s="19" t="s">
        <v>82</v>
      </c>
      <c r="F86" s="19" t="s">
        <v>494</v>
      </c>
      <c r="G86" s="20">
        <v>1191.8599999999999</v>
      </c>
      <c r="H86" s="34" t="s">
        <v>49</v>
      </c>
      <c r="I86" s="19">
        <v>93927</v>
      </c>
      <c r="J86" s="19">
        <v>83451</v>
      </c>
      <c r="K86" s="19">
        <v>80446</v>
      </c>
      <c r="L86" s="19">
        <v>99562.62000000001</v>
      </c>
      <c r="M86" s="19">
        <v>91796.1</v>
      </c>
      <c r="N86" s="19">
        <v>94926.28</v>
      </c>
      <c r="O86" s="21">
        <f t="shared" si="2"/>
        <v>79.645495276290845</v>
      </c>
      <c r="P86" s="19">
        <v>6345</v>
      </c>
      <c r="Q86" s="19">
        <v>13616</v>
      </c>
      <c r="R86" s="19">
        <v>13201</v>
      </c>
      <c r="S86" s="21">
        <f t="shared" si="3"/>
        <v>11.075965297937678</v>
      </c>
      <c r="T86" s="31" t="s">
        <v>26</v>
      </c>
    </row>
    <row r="87" spans="1:20">
      <c r="A87" s="41">
        <v>68</v>
      </c>
      <c r="B87" s="38" t="s">
        <v>635</v>
      </c>
      <c r="C87" s="18" t="s">
        <v>634</v>
      </c>
      <c r="D87" s="19" t="s">
        <v>419</v>
      </c>
      <c r="E87" s="19" t="s">
        <v>82</v>
      </c>
      <c r="F87" s="19" t="s">
        <v>494</v>
      </c>
      <c r="G87" s="20">
        <v>3456.07</v>
      </c>
      <c r="H87" s="34" t="s">
        <v>49</v>
      </c>
      <c r="I87" s="19">
        <v>165366</v>
      </c>
      <c r="J87" s="19">
        <v>177042</v>
      </c>
      <c r="K87" s="19">
        <v>173600</v>
      </c>
      <c r="L87" s="19">
        <v>175287.96000000002</v>
      </c>
      <c r="M87" s="19">
        <v>194746.2</v>
      </c>
      <c r="N87" s="19">
        <v>204848</v>
      </c>
      <c r="O87" s="21">
        <f t="shared" si="2"/>
        <v>59.271947616801739</v>
      </c>
      <c r="P87" s="19">
        <v>44776.68174887936</v>
      </c>
      <c r="Q87" s="19">
        <v>42720.902216520139</v>
      </c>
      <c r="R87" s="19">
        <v>37284.119596375465</v>
      </c>
      <c r="S87" s="21">
        <f t="shared" si="3"/>
        <v>10.788010542719176</v>
      </c>
      <c r="T87" s="31" t="s">
        <v>6</v>
      </c>
    </row>
    <row r="88" spans="1:20">
      <c r="A88" s="41">
        <v>69</v>
      </c>
      <c r="B88" s="38" t="s">
        <v>633</v>
      </c>
      <c r="C88" s="18" t="s">
        <v>632</v>
      </c>
      <c r="D88" s="19" t="s">
        <v>498</v>
      </c>
      <c r="E88" s="19" t="s">
        <v>61</v>
      </c>
      <c r="F88" s="19" t="s">
        <v>494</v>
      </c>
      <c r="G88" s="20">
        <v>47</v>
      </c>
      <c r="H88" s="34" t="s">
        <v>53</v>
      </c>
      <c r="I88" s="19">
        <v>5013.5045645901337</v>
      </c>
      <c r="J88" s="19">
        <v>3794.654935906533</v>
      </c>
      <c r="K88" s="19">
        <v>3515.8459864717856</v>
      </c>
      <c r="L88" s="19">
        <v>5314.3148384655424</v>
      </c>
      <c r="M88" s="19">
        <v>4174.1204294971867</v>
      </c>
      <c r="N88" s="19">
        <v>4148.6982640367069</v>
      </c>
      <c r="O88" s="21">
        <f t="shared" si="2"/>
        <v>88.270175830568235</v>
      </c>
      <c r="P88" s="19">
        <v>0</v>
      </c>
      <c r="Q88" s="19">
        <v>0</v>
      </c>
      <c r="R88" s="19">
        <v>0</v>
      </c>
      <c r="S88" s="21">
        <f t="shared" si="3"/>
        <v>0</v>
      </c>
      <c r="T88" s="31" t="s">
        <v>6</v>
      </c>
    </row>
    <row r="89" spans="1:20">
      <c r="A89" s="41">
        <v>70</v>
      </c>
      <c r="B89" s="38" t="s">
        <v>631</v>
      </c>
      <c r="C89" s="18" t="s">
        <v>630</v>
      </c>
      <c r="D89" s="19" t="s">
        <v>498</v>
      </c>
      <c r="E89" s="19" t="s">
        <v>61</v>
      </c>
      <c r="F89" s="19" t="s">
        <v>494</v>
      </c>
      <c r="G89" s="20">
        <v>1154.03</v>
      </c>
      <c r="H89" s="34" t="s">
        <v>53</v>
      </c>
      <c r="I89" s="19">
        <v>157689</v>
      </c>
      <c r="J89" s="19">
        <v>95160</v>
      </c>
      <c r="K89" s="19">
        <v>81694</v>
      </c>
      <c r="L89" s="19">
        <v>167150.34</v>
      </c>
      <c r="M89" s="19">
        <v>104676.00000000001</v>
      </c>
      <c r="N89" s="19">
        <v>96398.92</v>
      </c>
      <c r="O89" s="21">
        <f t="shared" si="2"/>
        <v>83.532421167560642</v>
      </c>
      <c r="P89" s="19">
        <v>9446</v>
      </c>
      <c r="Q89" s="19">
        <v>8957</v>
      </c>
      <c r="R89" s="19">
        <v>8468</v>
      </c>
      <c r="S89" s="21">
        <f t="shared" si="3"/>
        <v>7.3377641829068567</v>
      </c>
      <c r="T89" s="31" t="s">
        <v>26</v>
      </c>
    </row>
    <row r="90" spans="1:20">
      <c r="A90" s="41">
        <v>71</v>
      </c>
      <c r="B90" s="38" t="s">
        <v>629</v>
      </c>
      <c r="C90" s="18" t="s">
        <v>628</v>
      </c>
      <c r="D90" s="19" t="s">
        <v>288</v>
      </c>
      <c r="E90" s="19" t="s">
        <v>41</v>
      </c>
      <c r="F90" s="19" t="s">
        <v>494</v>
      </c>
      <c r="G90" s="20">
        <v>5693.58</v>
      </c>
      <c r="H90" s="34" t="s">
        <v>53</v>
      </c>
      <c r="I90" s="19">
        <v>481205.93521809403</v>
      </c>
      <c r="J90" s="19">
        <v>416228.96601462481</v>
      </c>
      <c r="K90" s="19">
        <v>412005.6196212949</v>
      </c>
      <c r="L90" s="19">
        <v>510078.29133117967</v>
      </c>
      <c r="M90" s="19">
        <v>457851.86261608731</v>
      </c>
      <c r="N90" s="19">
        <v>486166.63115312794</v>
      </c>
      <c r="O90" s="21">
        <f t="shared" si="2"/>
        <v>85.388565920410002</v>
      </c>
      <c r="P90" s="19">
        <v>153397.75520219252</v>
      </c>
      <c r="Q90" s="19">
        <v>150121.32510427959</v>
      </c>
      <c r="R90" s="19">
        <v>146661.9549201318</v>
      </c>
      <c r="S90" s="21">
        <f t="shared" si="3"/>
        <v>25.759180501570505</v>
      </c>
      <c r="T90" s="31" t="s">
        <v>6</v>
      </c>
    </row>
    <row r="91" spans="1:20">
      <c r="A91" s="41">
        <v>72</v>
      </c>
      <c r="B91" s="38" t="s">
        <v>627</v>
      </c>
      <c r="C91" s="18" t="s">
        <v>626</v>
      </c>
      <c r="D91" s="19" t="s">
        <v>625</v>
      </c>
      <c r="E91" s="19" t="s">
        <v>9</v>
      </c>
      <c r="F91" s="19" t="s">
        <v>494</v>
      </c>
      <c r="G91" s="20">
        <v>742.08</v>
      </c>
      <c r="H91" s="34" t="s">
        <v>53</v>
      </c>
      <c r="I91" s="19">
        <v>158688.01010340199</v>
      </c>
      <c r="J91" s="19">
        <v>138374.15312040041</v>
      </c>
      <c r="K91" s="19">
        <v>125252.09291786807</v>
      </c>
      <c r="L91" s="19">
        <v>168209.29070960611</v>
      </c>
      <c r="M91" s="19">
        <v>152211.56843244046</v>
      </c>
      <c r="N91" s="19">
        <v>147797.4696430843</v>
      </c>
      <c r="O91" s="21">
        <f t="shared" si="2"/>
        <v>199.1664910024314</v>
      </c>
      <c r="P91" s="19">
        <v>14037</v>
      </c>
      <c r="Q91" s="19">
        <v>14971</v>
      </c>
      <c r="R91" s="19">
        <v>14104</v>
      </c>
      <c r="S91" s="21">
        <f t="shared" si="3"/>
        <v>19.00603708495041</v>
      </c>
      <c r="T91" s="31" t="s">
        <v>6</v>
      </c>
    </row>
    <row r="92" spans="1:20">
      <c r="A92" s="41">
        <v>73</v>
      </c>
      <c r="B92" s="38" t="s">
        <v>624</v>
      </c>
      <c r="C92" s="18" t="s">
        <v>623</v>
      </c>
      <c r="D92" s="19" t="s">
        <v>622</v>
      </c>
      <c r="E92" s="19" t="s">
        <v>20</v>
      </c>
      <c r="F92" s="19" t="s">
        <v>494</v>
      </c>
      <c r="G92" s="20">
        <v>873.7</v>
      </c>
      <c r="H92" s="34" t="s">
        <v>49</v>
      </c>
      <c r="I92" s="19">
        <v>50339.964507061581</v>
      </c>
      <c r="J92" s="19">
        <v>46634.989303374365</v>
      </c>
      <c r="K92" s="19">
        <v>41694.338858268362</v>
      </c>
      <c r="L92" s="19">
        <v>53360.362377485275</v>
      </c>
      <c r="M92" s="19">
        <v>51298.488233711803</v>
      </c>
      <c r="N92" s="19">
        <v>49199.319852756664</v>
      </c>
      <c r="O92" s="21">
        <f t="shared" si="2"/>
        <v>56.311456853332565</v>
      </c>
      <c r="P92" s="19">
        <v>15474.805538053812</v>
      </c>
      <c r="Q92" s="19">
        <v>16040.906947480924</v>
      </c>
      <c r="R92" s="19">
        <v>11653.581591332935</v>
      </c>
      <c r="S92" s="21">
        <f t="shared" si="3"/>
        <v>13.338195709434514</v>
      </c>
      <c r="T92" s="31" t="s">
        <v>6</v>
      </c>
    </row>
    <row r="93" spans="1:20">
      <c r="A93" s="41">
        <v>74</v>
      </c>
      <c r="B93" s="38" t="s">
        <v>621</v>
      </c>
      <c r="C93" s="18" t="s">
        <v>620</v>
      </c>
      <c r="D93" s="19" t="s">
        <v>365</v>
      </c>
      <c r="E93" s="19" t="s">
        <v>61</v>
      </c>
      <c r="F93" s="19" t="s">
        <v>494</v>
      </c>
      <c r="G93" s="20">
        <v>2692.3</v>
      </c>
      <c r="H93" s="34" t="s">
        <v>49</v>
      </c>
      <c r="I93" s="19">
        <v>117553.34523563915</v>
      </c>
      <c r="J93" s="19">
        <v>122136.26210616289</v>
      </c>
      <c r="K93" s="19">
        <v>118096.10605971294</v>
      </c>
      <c r="L93" s="19">
        <v>124606.5459497775</v>
      </c>
      <c r="M93" s="19">
        <v>134349.88831677919</v>
      </c>
      <c r="N93" s="19">
        <v>139353.40515046127</v>
      </c>
      <c r="O93" s="21">
        <f t="shared" si="2"/>
        <v>51.75998408441157</v>
      </c>
      <c r="P93" s="19">
        <v>13115.728027645968</v>
      </c>
      <c r="Q93" s="19">
        <v>8421.1246278994386</v>
      </c>
      <c r="R93" s="19">
        <v>8989.4761487223332</v>
      </c>
      <c r="S93" s="21">
        <f t="shared" si="3"/>
        <v>3.3389578236906483</v>
      </c>
      <c r="T93" s="31" t="s">
        <v>6</v>
      </c>
    </row>
    <row r="94" spans="1:20">
      <c r="A94" s="41">
        <v>75</v>
      </c>
      <c r="B94" s="38" t="s">
        <v>619</v>
      </c>
      <c r="C94" s="18" t="s">
        <v>618</v>
      </c>
      <c r="D94" s="19" t="s">
        <v>362</v>
      </c>
      <c r="E94" s="19" t="s">
        <v>82</v>
      </c>
      <c r="F94" s="19" t="s">
        <v>494</v>
      </c>
      <c r="G94" s="20">
        <v>3477.69</v>
      </c>
      <c r="H94" s="34" t="s">
        <v>49</v>
      </c>
      <c r="I94" s="19">
        <v>291318</v>
      </c>
      <c r="J94" s="19">
        <v>264992</v>
      </c>
      <c r="K94" s="19">
        <v>239465</v>
      </c>
      <c r="L94" s="19">
        <v>308797.08</v>
      </c>
      <c r="M94" s="19">
        <v>291491.20000000001</v>
      </c>
      <c r="N94" s="19">
        <v>282568.7</v>
      </c>
      <c r="O94" s="21">
        <f t="shared" si="2"/>
        <v>81.251836707699653</v>
      </c>
      <c r="P94" s="19">
        <v>56153.483197594229</v>
      </c>
      <c r="Q94" s="19">
        <v>54589.653353913134</v>
      </c>
      <c r="R94" s="19">
        <v>55957.698553627895</v>
      </c>
      <c r="S94" s="21">
        <f t="shared" si="3"/>
        <v>16.090479184064105</v>
      </c>
      <c r="T94" s="31" t="s">
        <v>6</v>
      </c>
    </row>
    <row r="95" spans="1:20">
      <c r="A95" s="41">
        <v>76</v>
      </c>
      <c r="B95" s="38" t="s">
        <v>617</v>
      </c>
      <c r="C95" s="18" t="s">
        <v>616</v>
      </c>
      <c r="D95" s="19" t="s">
        <v>359</v>
      </c>
      <c r="E95" s="19" t="s">
        <v>57</v>
      </c>
      <c r="F95" s="19" t="s">
        <v>494</v>
      </c>
      <c r="G95" s="20">
        <v>2656.4</v>
      </c>
      <c r="H95" s="34" t="s">
        <v>49</v>
      </c>
      <c r="I95" s="19">
        <v>70891.502011997043</v>
      </c>
      <c r="J95" s="19">
        <v>67134.428024276174</v>
      </c>
      <c r="K95" s="19">
        <v>66094.76404761798</v>
      </c>
      <c r="L95" s="19">
        <v>75144.99213271687</v>
      </c>
      <c r="M95" s="19">
        <v>73847.870826703802</v>
      </c>
      <c r="N95" s="19">
        <v>77991.821576189206</v>
      </c>
      <c r="O95" s="21">
        <f t="shared" si="2"/>
        <v>29.359968971611657</v>
      </c>
      <c r="P95" s="19">
        <v>34465</v>
      </c>
      <c r="Q95" s="19">
        <v>20309</v>
      </c>
      <c r="R95" s="19">
        <v>33346</v>
      </c>
      <c r="S95" s="21">
        <f t="shared" si="3"/>
        <v>12.553079355518747</v>
      </c>
      <c r="T95" s="31" t="s">
        <v>6</v>
      </c>
    </row>
    <row r="96" spans="1:20">
      <c r="A96" s="41">
        <v>77</v>
      </c>
      <c r="B96" s="38" t="s">
        <v>615</v>
      </c>
      <c r="C96" s="18" t="s">
        <v>614</v>
      </c>
      <c r="D96" s="19" t="s">
        <v>359</v>
      </c>
      <c r="E96" s="19" t="s">
        <v>57</v>
      </c>
      <c r="F96" s="19" t="s">
        <v>494</v>
      </c>
      <c r="G96" s="20">
        <v>916.43</v>
      </c>
      <c r="H96" s="34" t="s">
        <v>49</v>
      </c>
      <c r="I96" s="19">
        <v>94892.812257631798</v>
      </c>
      <c r="J96" s="19">
        <v>78404.02180334994</v>
      </c>
      <c r="K96" s="19">
        <v>71647.403461843569</v>
      </c>
      <c r="L96" s="19">
        <v>100586.38099308971</v>
      </c>
      <c r="M96" s="19">
        <v>86244.423983684945</v>
      </c>
      <c r="N96" s="19">
        <v>84543.936084975401</v>
      </c>
      <c r="O96" s="21">
        <f t="shared" si="2"/>
        <v>92.253566649908237</v>
      </c>
      <c r="P96" s="19">
        <v>15317.323614946168</v>
      </c>
      <c r="Q96" s="19">
        <v>14453.940924635845</v>
      </c>
      <c r="R96" s="19">
        <v>13695.027772007599</v>
      </c>
      <c r="S96" s="21">
        <f t="shared" si="3"/>
        <v>14.943888537048766</v>
      </c>
      <c r="T96" s="31" t="s">
        <v>6</v>
      </c>
    </row>
    <row r="97" spans="1:20">
      <c r="A97" s="41">
        <v>78</v>
      </c>
      <c r="B97" s="38" t="s">
        <v>613</v>
      </c>
      <c r="C97" s="18" t="s">
        <v>612</v>
      </c>
      <c r="D97" s="19" t="s">
        <v>611</v>
      </c>
      <c r="E97" s="19" t="s">
        <v>61</v>
      </c>
      <c r="F97" s="19" t="s">
        <v>494</v>
      </c>
      <c r="G97" s="20">
        <v>522.51</v>
      </c>
      <c r="H97" s="34" t="s">
        <v>807</v>
      </c>
      <c r="I97" s="24">
        <v>68248.573760504209</v>
      </c>
      <c r="J97" s="24">
        <v>63086.751533613453</v>
      </c>
      <c r="K97" s="24">
        <v>77748.261323529412</v>
      </c>
      <c r="L97" s="24">
        <v>72343.488186134462</v>
      </c>
      <c r="M97" s="24">
        <v>69395.42668697481</v>
      </c>
      <c r="N97" s="24">
        <v>91742.948361764706</v>
      </c>
      <c r="O97" s="21">
        <f t="shared" si="2"/>
        <v>175.58122975974567</v>
      </c>
      <c r="P97" s="19">
        <v>1763.5322035946635</v>
      </c>
      <c r="Q97" s="19">
        <v>2004.1191113378941</v>
      </c>
      <c r="R97" s="19">
        <v>2009.5917794055442</v>
      </c>
      <c r="S97" s="21">
        <f t="shared" si="3"/>
        <v>3.8460350603922304</v>
      </c>
      <c r="T97" s="31" t="s">
        <v>6</v>
      </c>
    </row>
    <row r="98" spans="1:20">
      <c r="A98" s="41">
        <v>79</v>
      </c>
      <c r="B98" s="38" t="s">
        <v>610</v>
      </c>
      <c r="C98" s="18" t="s">
        <v>609</v>
      </c>
      <c r="D98" s="19" t="s">
        <v>356</v>
      </c>
      <c r="E98" s="19" t="s">
        <v>20</v>
      </c>
      <c r="F98" s="19" t="s">
        <v>494</v>
      </c>
      <c r="G98" s="20">
        <v>937.63</v>
      </c>
      <c r="H98" s="34" t="s">
        <v>49</v>
      </c>
      <c r="I98" s="19">
        <v>77986.750549161283</v>
      </c>
      <c r="J98" s="19">
        <v>73071.274126788179</v>
      </c>
      <c r="K98" s="19">
        <v>64640.082380243504</v>
      </c>
      <c r="L98" s="19">
        <v>82665.955582110968</v>
      </c>
      <c r="M98" s="19">
        <v>80378.401539466999</v>
      </c>
      <c r="N98" s="19">
        <v>76275.297208687334</v>
      </c>
      <c r="O98" s="21">
        <f t="shared" si="2"/>
        <v>81.349036622854783</v>
      </c>
      <c r="P98" s="19">
        <v>19712.26191059715</v>
      </c>
      <c r="Q98" s="19">
        <v>14931.116027340062</v>
      </c>
      <c r="R98" s="19">
        <v>15137.505609614407</v>
      </c>
      <c r="S98" s="21">
        <f t="shared" si="3"/>
        <v>16.14443395541355</v>
      </c>
      <c r="T98" s="31" t="s">
        <v>6</v>
      </c>
    </row>
    <row r="99" spans="1:20">
      <c r="A99" s="41">
        <v>80</v>
      </c>
      <c r="B99" s="38" t="s">
        <v>608</v>
      </c>
      <c r="C99" s="18" t="s">
        <v>607</v>
      </c>
      <c r="D99" s="19" t="s">
        <v>356</v>
      </c>
      <c r="E99" s="19" t="s">
        <v>20</v>
      </c>
      <c r="F99" s="19" t="s">
        <v>494</v>
      </c>
      <c r="G99" s="20">
        <v>82.43</v>
      </c>
      <c r="H99" s="34" t="s">
        <v>49</v>
      </c>
      <c r="I99" s="19">
        <v>6856.060330586015</v>
      </c>
      <c r="J99" s="19">
        <v>6423.9253503739747</v>
      </c>
      <c r="K99" s="19">
        <v>5682.7127871372213</v>
      </c>
      <c r="L99" s="19">
        <v>7267.4239504211764</v>
      </c>
      <c r="M99" s="19">
        <v>7066.317885411373</v>
      </c>
      <c r="N99" s="19">
        <v>6705.6010888219207</v>
      </c>
      <c r="O99" s="21">
        <f t="shared" si="2"/>
        <v>81.349036622854783</v>
      </c>
      <c r="P99" s="19">
        <v>1732.9668945005205</v>
      </c>
      <c r="Q99" s="19">
        <v>1312.6413341442162</v>
      </c>
      <c r="R99" s="19">
        <v>1330.7856909447391</v>
      </c>
      <c r="S99" s="21">
        <f t="shared" si="3"/>
        <v>16.14443395541355</v>
      </c>
      <c r="T99" s="31" t="s">
        <v>6</v>
      </c>
    </row>
    <row r="100" spans="1:20">
      <c r="A100" s="41">
        <v>81</v>
      </c>
      <c r="B100" s="38" t="s">
        <v>606</v>
      </c>
      <c r="C100" s="18" t="s">
        <v>605</v>
      </c>
      <c r="D100" s="19" t="s">
        <v>353</v>
      </c>
      <c r="E100" s="19" t="s">
        <v>73</v>
      </c>
      <c r="F100" s="19" t="s">
        <v>494</v>
      </c>
      <c r="G100" s="20">
        <v>1587.87</v>
      </c>
      <c r="H100" s="34" t="s">
        <v>49</v>
      </c>
      <c r="I100" s="19">
        <v>192577.63428532513</v>
      </c>
      <c r="J100" s="19">
        <v>165964.13288473021</v>
      </c>
      <c r="K100" s="19">
        <v>135799.0082147599</v>
      </c>
      <c r="L100" s="19">
        <v>204132.29234244465</v>
      </c>
      <c r="M100" s="19">
        <v>182560.54617320324</v>
      </c>
      <c r="N100" s="19">
        <v>160242.82969341669</v>
      </c>
      <c r="O100" s="21">
        <f t="shared" si="2"/>
        <v>100.91684438487829</v>
      </c>
      <c r="P100" s="19">
        <v>18971.577380569903</v>
      </c>
      <c r="Q100" s="19">
        <v>18666.860539156911</v>
      </c>
      <c r="R100" s="19">
        <v>19256.122328813184</v>
      </c>
      <c r="S100" s="21">
        <f t="shared" si="3"/>
        <v>12.127014383301647</v>
      </c>
      <c r="T100" s="31" t="s">
        <v>6</v>
      </c>
    </row>
    <row r="101" spans="1:20">
      <c r="A101" s="41">
        <v>82</v>
      </c>
      <c r="B101" s="38" t="s">
        <v>604</v>
      </c>
      <c r="C101" s="18" t="s">
        <v>603</v>
      </c>
      <c r="D101" s="19" t="s">
        <v>602</v>
      </c>
      <c r="E101" s="19" t="s">
        <v>20</v>
      </c>
      <c r="F101" s="19" t="s">
        <v>494</v>
      </c>
      <c r="G101" s="20">
        <v>277.69</v>
      </c>
      <c r="H101" s="34" t="s">
        <v>53</v>
      </c>
      <c r="I101" s="19">
        <v>58130.158182351457</v>
      </c>
      <c r="J101" s="19">
        <v>18515.119602858922</v>
      </c>
      <c r="K101" s="19">
        <v>34110.721208815521</v>
      </c>
      <c r="L101" s="19">
        <v>61617.967673292551</v>
      </c>
      <c r="M101" s="19">
        <v>20366.631563144816</v>
      </c>
      <c r="N101" s="19">
        <v>40250.651026402316</v>
      </c>
      <c r="O101" s="21">
        <f t="shared" si="2"/>
        <v>144.94814730959817</v>
      </c>
      <c r="P101" s="19">
        <v>5635.0612512156586</v>
      </c>
      <c r="Q101" s="19">
        <v>5425.5852633799695</v>
      </c>
      <c r="R101" s="19">
        <v>5561.0444969872233</v>
      </c>
      <c r="S101" s="21">
        <f t="shared" si="3"/>
        <v>20.026088433098863</v>
      </c>
      <c r="T101" s="31" t="s">
        <v>6</v>
      </c>
    </row>
    <row r="102" spans="1:20">
      <c r="A102" s="41">
        <v>83</v>
      </c>
      <c r="B102" s="38" t="s">
        <v>601</v>
      </c>
      <c r="C102" s="18" t="s">
        <v>600</v>
      </c>
      <c r="D102" s="19" t="s">
        <v>597</v>
      </c>
      <c r="E102" s="19" t="s">
        <v>73</v>
      </c>
      <c r="F102" s="19" t="s">
        <v>494</v>
      </c>
      <c r="G102" s="20">
        <v>905.17</v>
      </c>
      <c r="H102" s="34" t="s">
        <v>53</v>
      </c>
      <c r="I102" s="19">
        <v>116516.52676412507</v>
      </c>
      <c r="J102" s="19">
        <v>86674.063596800741</v>
      </c>
      <c r="K102" s="19">
        <v>82419.150221095202</v>
      </c>
      <c r="L102" s="19">
        <v>123507.51836997257</v>
      </c>
      <c r="M102" s="19">
        <v>95341.469956480825</v>
      </c>
      <c r="N102" s="19">
        <v>97254.597260892333</v>
      </c>
      <c r="O102" s="21">
        <f t="shared" si="2"/>
        <v>107.44346063269036</v>
      </c>
      <c r="P102" s="19">
        <v>45812.563391314179</v>
      </c>
      <c r="Q102" s="19">
        <v>50879.904367944182</v>
      </c>
      <c r="R102" s="19">
        <v>42165.466701390571</v>
      </c>
      <c r="S102" s="21">
        <f t="shared" si="3"/>
        <v>46.582925529337665</v>
      </c>
      <c r="T102" s="31" t="s">
        <v>6</v>
      </c>
    </row>
    <row r="103" spans="1:20">
      <c r="A103" s="41">
        <v>84</v>
      </c>
      <c r="B103" s="38" t="s">
        <v>599</v>
      </c>
      <c r="C103" s="18" t="s">
        <v>598</v>
      </c>
      <c r="D103" s="19" t="s">
        <v>597</v>
      </c>
      <c r="E103" s="19" t="s">
        <v>73</v>
      </c>
      <c r="F103" s="19" t="s">
        <v>494</v>
      </c>
      <c r="G103" s="20">
        <v>1571.51</v>
      </c>
      <c r="H103" s="34" t="s">
        <v>53</v>
      </c>
      <c r="I103" s="19">
        <v>202290.05266976391</v>
      </c>
      <c r="J103" s="19">
        <v>150479.08976546762</v>
      </c>
      <c r="K103" s="19">
        <v>143091.92611769427</v>
      </c>
      <c r="L103" s="19">
        <v>214427.45582994976</v>
      </c>
      <c r="M103" s="19">
        <v>165526.9987420144</v>
      </c>
      <c r="N103" s="19">
        <v>168848.47281887924</v>
      </c>
      <c r="O103" s="21">
        <f t="shared" si="2"/>
        <v>107.44346063269036</v>
      </c>
      <c r="P103" s="19">
        <v>79537.436608685835</v>
      </c>
      <c r="Q103" s="19">
        <v>88335.095632055833</v>
      </c>
      <c r="R103" s="19">
        <v>73205.533298609444</v>
      </c>
      <c r="S103" s="21">
        <f t="shared" si="3"/>
        <v>46.582925529337672</v>
      </c>
      <c r="T103" s="31" t="s">
        <v>6</v>
      </c>
    </row>
    <row r="104" spans="1:20">
      <c r="A104" s="41">
        <v>85</v>
      </c>
      <c r="B104" s="38" t="s">
        <v>596</v>
      </c>
      <c r="C104" s="18" t="s">
        <v>595</v>
      </c>
      <c r="D104" s="19" t="s">
        <v>594</v>
      </c>
      <c r="E104" s="19" t="s">
        <v>93</v>
      </c>
      <c r="F104" s="19" t="s">
        <v>494</v>
      </c>
      <c r="G104" s="20">
        <v>788.44</v>
      </c>
      <c r="H104" s="34" t="s">
        <v>49</v>
      </c>
      <c r="I104" s="19">
        <v>82774</v>
      </c>
      <c r="J104" s="19">
        <v>81213</v>
      </c>
      <c r="K104" s="19">
        <v>66327</v>
      </c>
      <c r="L104" s="19">
        <v>87740.44</v>
      </c>
      <c r="M104" s="19">
        <v>89334.3</v>
      </c>
      <c r="N104" s="19">
        <v>78265.86</v>
      </c>
      <c r="O104" s="21">
        <f t="shared" si="2"/>
        <v>99.266729237481599</v>
      </c>
      <c r="P104" s="19">
        <v>2274</v>
      </c>
      <c r="Q104" s="19">
        <v>2279</v>
      </c>
      <c r="R104" s="19">
        <v>1925</v>
      </c>
      <c r="S104" s="21">
        <f t="shared" si="3"/>
        <v>2.4415301100908122</v>
      </c>
      <c r="T104" s="31" t="s">
        <v>26</v>
      </c>
    </row>
    <row r="105" spans="1:20">
      <c r="A105" s="41">
        <v>86</v>
      </c>
      <c r="B105" s="38" t="s">
        <v>593</v>
      </c>
      <c r="C105" s="18" t="s">
        <v>592</v>
      </c>
      <c r="D105" s="19" t="s">
        <v>274</v>
      </c>
      <c r="E105" s="19" t="s">
        <v>93</v>
      </c>
      <c r="F105" s="19" t="s">
        <v>494</v>
      </c>
      <c r="G105" s="20">
        <v>1051.26</v>
      </c>
      <c r="H105" s="34" t="s">
        <v>53</v>
      </c>
      <c r="I105" s="19">
        <v>57909</v>
      </c>
      <c r="J105" s="19">
        <v>55663</v>
      </c>
      <c r="K105" s="19">
        <v>45973</v>
      </c>
      <c r="L105" s="19">
        <v>61383.54</v>
      </c>
      <c r="M105" s="19">
        <v>61229.3</v>
      </c>
      <c r="N105" s="19">
        <v>54248.14</v>
      </c>
      <c r="O105" s="21">
        <f t="shared" si="2"/>
        <v>51.602971672088735</v>
      </c>
      <c r="P105" s="19">
        <v>17816</v>
      </c>
      <c r="Q105" s="19">
        <v>17747</v>
      </c>
      <c r="R105" s="19">
        <v>17360</v>
      </c>
      <c r="S105" s="21">
        <f t="shared" si="3"/>
        <v>16.513517112797977</v>
      </c>
      <c r="T105" s="31" t="s">
        <v>26</v>
      </c>
    </row>
    <row r="106" spans="1:20">
      <c r="A106" s="41">
        <v>87</v>
      </c>
      <c r="B106" s="38" t="s">
        <v>591</v>
      </c>
      <c r="C106" s="18" t="s">
        <v>590</v>
      </c>
      <c r="D106" s="19" t="s">
        <v>587</v>
      </c>
      <c r="E106" s="19" t="s">
        <v>20</v>
      </c>
      <c r="F106" s="19" t="s">
        <v>494</v>
      </c>
      <c r="G106" s="20">
        <v>927.25</v>
      </c>
      <c r="H106" s="34" t="s">
        <v>49</v>
      </c>
      <c r="I106" s="19">
        <v>109829.14921475372</v>
      </c>
      <c r="J106" s="19">
        <v>103848.86457794509</v>
      </c>
      <c r="K106" s="19">
        <v>93148.903732494204</v>
      </c>
      <c r="L106" s="19">
        <v>116418.89816763895</v>
      </c>
      <c r="M106" s="19">
        <v>114233.75103573961</v>
      </c>
      <c r="N106" s="19">
        <v>109915.70640434316</v>
      </c>
      <c r="O106" s="21">
        <f t="shared" si="2"/>
        <v>118.53945150104413</v>
      </c>
      <c r="P106" s="19">
        <v>16724.767587217655</v>
      </c>
      <c r="Q106" s="19">
        <v>15415.973140218786</v>
      </c>
      <c r="R106" s="19">
        <v>15020.270441787841</v>
      </c>
      <c r="S106" s="21">
        <f t="shared" si="3"/>
        <v>16.198727896239248</v>
      </c>
      <c r="T106" s="31" t="s">
        <v>6</v>
      </c>
    </row>
    <row r="107" spans="1:20">
      <c r="A107" s="41">
        <v>88</v>
      </c>
      <c r="B107" s="38" t="s">
        <v>589</v>
      </c>
      <c r="C107" s="18" t="s">
        <v>588</v>
      </c>
      <c r="D107" s="19" t="s">
        <v>587</v>
      </c>
      <c r="E107" s="19" t="s">
        <v>20</v>
      </c>
      <c r="F107" s="19" t="s">
        <v>494</v>
      </c>
      <c r="G107" s="20">
        <v>1171.95</v>
      </c>
      <c r="H107" s="34" t="s">
        <v>49</v>
      </c>
      <c r="I107" s="19">
        <v>138812.91067374562</v>
      </c>
      <c r="J107" s="19">
        <v>131254.4371443761</v>
      </c>
      <c r="K107" s="19">
        <v>117730.77134461749</v>
      </c>
      <c r="L107" s="19">
        <v>147141.68531417035</v>
      </c>
      <c r="M107" s="19">
        <v>144379.88085881373</v>
      </c>
      <c r="N107" s="19">
        <v>138922.31018664862</v>
      </c>
      <c r="O107" s="21">
        <f t="shared" si="2"/>
        <v>118.53945150104408</v>
      </c>
      <c r="P107" s="19">
        <v>21138.410756365305</v>
      </c>
      <c r="Q107" s="19">
        <v>19484.227254439909</v>
      </c>
      <c r="R107" s="19">
        <v>18984.099157997585</v>
      </c>
      <c r="S107" s="21">
        <f t="shared" si="3"/>
        <v>16.198727896239244</v>
      </c>
      <c r="T107" s="31" t="s">
        <v>6</v>
      </c>
    </row>
    <row r="108" spans="1:20">
      <c r="A108" s="41">
        <v>89</v>
      </c>
      <c r="B108" s="38" t="s">
        <v>586</v>
      </c>
      <c r="C108" s="18" t="s">
        <v>585</v>
      </c>
      <c r="D108" s="19" t="s">
        <v>271</v>
      </c>
      <c r="E108" s="19" t="s">
        <v>61</v>
      </c>
      <c r="F108" s="19" t="s">
        <v>494</v>
      </c>
      <c r="G108" s="20">
        <v>661.77</v>
      </c>
      <c r="H108" s="34" t="s">
        <v>49</v>
      </c>
      <c r="I108" s="19">
        <v>4814.8116426629067</v>
      </c>
      <c r="J108" s="19">
        <v>74738.461924200339</v>
      </c>
      <c r="K108" s="19">
        <v>71789.778126466917</v>
      </c>
      <c r="L108" s="19">
        <v>5103.7003412226813</v>
      </c>
      <c r="M108" s="19">
        <v>82212.308116620377</v>
      </c>
      <c r="N108" s="19">
        <v>84711.938189230961</v>
      </c>
      <c r="O108" s="21">
        <f t="shared" si="2"/>
        <v>128.00812697648877</v>
      </c>
      <c r="P108" s="19">
        <v>4434</v>
      </c>
      <c r="Q108" s="19">
        <v>4407</v>
      </c>
      <c r="R108" s="19">
        <v>3872</v>
      </c>
      <c r="S108" s="21">
        <f t="shared" si="3"/>
        <v>5.8509754144189072</v>
      </c>
      <c r="T108" s="31" t="s">
        <v>6</v>
      </c>
    </row>
    <row r="109" spans="1:20">
      <c r="A109" s="41">
        <v>90</v>
      </c>
      <c r="B109" s="38" t="s">
        <v>584</v>
      </c>
      <c r="C109" s="18" t="s">
        <v>583</v>
      </c>
      <c r="D109" s="19" t="s">
        <v>271</v>
      </c>
      <c r="E109" s="19" t="s">
        <v>61</v>
      </c>
      <c r="F109" s="19" t="s">
        <v>494</v>
      </c>
      <c r="G109" s="20">
        <v>331.13</v>
      </c>
      <c r="H109" s="34" t="s">
        <v>49</v>
      </c>
      <c r="I109" s="19">
        <v>2409.1883573370933</v>
      </c>
      <c r="J109" s="19">
        <v>37396.900580202273</v>
      </c>
      <c r="K109" s="19">
        <v>35921.467021800614</v>
      </c>
      <c r="L109" s="19">
        <v>2553.7396587773192</v>
      </c>
      <c r="M109" s="19">
        <v>41136.5906382225</v>
      </c>
      <c r="N109" s="19">
        <v>42387.33108572472</v>
      </c>
      <c r="O109" s="21">
        <f t="shared" si="2"/>
        <v>128.00812697648874</v>
      </c>
      <c r="P109" s="19">
        <v>18879.918663065157</v>
      </c>
      <c r="Q109" s="19">
        <v>20983.910307222377</v>
      </c>
      <c r="R109" s="19">
        <v>19098.927725746598</v>
      </c>
      <c r="S109" s="21">
        <f t="shared" si="3"/>
        <v>57.678034988513872</v>
      </c>
      <c r="T109" s="31" t="s">
        <v>6</v>
      </c>
    </row>
    <row r="110" spans="1:20">
      <c r="A110" s="41">
        <v>91</v>
      </c>
      <c r="B110" s="38" t="s">
        <v>582</v>
      </c>
      <c r="C110" s="18" t="s">
        <v>581</v>
      </c>
      <c r="D110" s="19" t="s">
        <v>271</v>
      </c>
      <c r="E110" s="19" t="s">
        <v>61</v>
      </c>
      <c r="F110" s="19" t="s">
        <v>494</v>
      </c>
      <c r="G110" s="20">
        <v>954.44</v>
      </c>
      <c r="H110" s="34" t="s">
        <v>49</v>
      </c>
      <c r="I110" s="19">
        <v>0</v>
      </c>
      <c r="J110" s="19">
        <v>99716.210039985934</v>
      </c>
      <c r="K110" s="19">
        <v>95432.700472668424</v>
      </c>
      <c r="L110" s="19">
        <v>0</v>
      </c>
      <c r="M110" s="19">
        <v>109687.83104398454</v>
      </c>
      <c r="N110" s="19">
        <v>112610.58655774874</v>
      </c>
      <c r="O110" s="21">
        <f t="shared" si="2"/>
        <v>117.98603008858466</v>
      </c>
      <c r="P110" s="19">
        <v>16448.755893457099</v>
      </c>
      <c r="Q110" s="19">
        <v>14496.285705379099</v>
      </c>
      <c r="R110" s="19">
        <v>14419.98694191403</v>
      </c>
      <c r="S110" s="21">
        <f t="shared" si="3"/>
        <v>15.108322096636803</v>
      </c>
      <c r="T110" s="31" t="s">
        <v>6</v>
      </c>
    </row>
    <row r="111" spans="1:20">
      <c r="A111" s="41">
        <v>92</v>
      </c>
      <c r="B111" s="38" t="s">
        <v>580</v>
      </c>
      <c r="C111" s="18" t="s">
        <v>579</v>
      </c>
      <c r="D111" s="19" t="s">
        <v>578</v>
      </c>
      <c r="E111" s="19" t="s">
        <v>45</v>
      </c>
      <c r="F111" s="19" t="s">
        <v>494</v>
      </c>
      <c r="G111" s="20">
        <v>706.05</v>
      </c>
      <c r="H111" s="34" t="s">
        <v>49</v>
      </c>
      <c r="I111" s="19">
        <v>47156</v>
      </c>
      <c r="J111" s="19">
        <v>45143</v>
      </c>
      <c r="K111" s="19">
        <v>37899</v>
      </c>
      <c r="L111" s="19">
        <v>49985.36</v>
      </c>
      <c r="M111" s="19">
        <v>49657.3</v>
      </c>
      <c r="N111" s="19">
        <v>44720.82</v>
      </c>
      <c r="O111" s="21">
        <f t="shared" si="2"/>
        <v>63.339451880178459</v>
      </c>
      <c r="P111" s="19">
        <v>9272</v>
      </c>
      <c r="Q111" s="19">
        <v>9238</v>
      </c>
      <c r="R111" s="19">
        <v>8746</v>
      </c>
      <c r="S111" s="21">
        <f t="shared" si="3"/>
        <v>12.387224700800227</v>
      </c>
      <c r="T111" s="31" t="s">
        <v>26</v>
      </c>
    </row>
    <row r="112" spans="1:20">
      <c r="A112" s="41">
        <v>93</v>
      </c>
      <c r="B112" s="38" t="s">
        <v>577</v>
      </c>
      <c r="C112" s="18" t="s">
        <v>576</v>
      </c>
      <c r="D112" s="19" t="s">
        <v>348</v>
      </c>
      <c r="E112" s="19" t="s">
        <v>45</v>
      </c>
      <c r="F112" s="19" t="s">
        <v>494</v>
      </c>
      <c r="G112" s="20">
        <v>932.42</v>
      </c>
      <c r="H112" s="34" t="s">
        <v>49</v>
      </c>
      <c r="I112" s="19">
        <v>72078</v>
      </c>
      <c r="J112" s="19">
        <v>76473</v>
      </c>
      <c r="K112" s="19">
        <v>65115</v>
      </c>
      <c r="L112" s="19">
        <v>76402.680000000008</v>
      </c>
      <c r="M112" s="19">
        <v>84120.3</v>
      </c>
      <c r="N112" s="19">
        <v>76835.7</v>
      </c>
      <c r="O112" s="21">
        <f t="shared" si="2"/>
        <v>82.404603075867101</v>
      </c>
      <c r="P112" s="19">
        <v>0</v>
      </c>
      <c r="Q112" s="19">
        <v>0</v>
      </c>
      <c r="R112" s="19">
        <v>0</v>
      </c>
      <c r="S112" s="21">
        <f t="shared" si="3"/>
        <v>0</v>
      </c>
      <c r="T112" s="31" t="s">
        <v>26</v>
      </c>
    </row>
    <row r="113" spans="1:20">
      <c r="A113" s="41">
        <v>94</v>
      </c>
      <c r="B113" s="38" t="s">
        <v>575</v>
      </c>
      <c r="C113" s="18" t="s">
        <v>574</v>
      </c>
      <c r="D113" s="19" t="s">
        <v>268</v>
      </c>
      <c r="E113" s="19" t="s">
        <v>65</v>
      </c>
      <c r="F113" s="19" t="s">
        <v>494</v>
      </c>
      <c r="G113" s="20">
        <v>1654.19</v>
      </c>
      <c r="H113" s="34" t="s">
        <v>53</v>
      </c>
      <c r="I113" s="19">
        <v>135397.51001968462</v>
      </c>
      <c r="J113" s="19">
        <v>119390.62057679327</v>
      </c>
      <c r="K113" s="19">
        <v>109583.09973361932</v>
      </c>
      <c r="L113" s="19">
        <v>143521.36062086571</v>
      </c>
      <c r="M113" s="19">
        <v>131329.68263447261</v>
      </c>
      <c r="N113" s="19">
        <v>129308.05768567079</v>
      </c>
      <c r="O113" s="21">
        <f t="shared" si="2"/>
        <v>78.170015346284757</v>
      </c>
      <c r="P113" s="19">
        <v>25393.216065350443</v>
      </c>
      <c r="Q113" s="19">
        <v>26321.453010365334</v>
      </c>
      <c r="R113" s="19">
        <v>30476.218772743217</v>
      </c>
      <c r="S113" s="21">
        <f t="shared" si="3"/>
        <v>18.423650712882569</v>
      </c>
      <c r="T113" s="31" t="s">
        <v>6</v>
      </c>
    </row>
    <row r="114" spans="1:20">
      <c r="A114" s="41">
        <v>95</v>
      </c>
      <c r="B114" s="38" t="s">
        <v>573</v>
      </c>
      <c r="C114" s="18" t="s">
        <v>572</v>
      </c>
      <c r="D114" s="19" t="s">
        <v>345</v>
      </c>
      <c r="E114" s="19" t="s">
        <v>65</v>
      </c>
      <c r="F114" s="19" t="s">
        <v>494</v>
      </c>
      <c r="G114" s="20">
        <v>1296.1099999999999</v>
      </c>
      <c r="H114" s="34" t="s">
        <v>53</v>
      </c>
      <c r="I114" s="19">
        <v>106088.21641505111</v>
      </c>
      <c r="J114" s="19">
        <v>93546.314048439119</v>
      </c>
      <c r="K114" s="19">
        <v>85861.812364807745</v>
      </c>
      <c r="L114" s="19">
        <v>112453.50939995419</v>
      </c>
      <c r="M114" s="19">
        <v>102900.94545328304</v>
      </c>
      <c r="N114" s="19">
        <v>101316.93859047313</v>
      </c>
      <c r="O114" s="21">
        <f t="shared" si="2"/>
        <v>78.170015346284757</v>
      </c>
      <c r="P114" s="19">
        <v>19896.385103562079</v>
      </c>
      <c r="Q114" s="19">
        <v>20623.688005165433</v>
      </c>
      <c r="R114" s="19">
        <v>23879.077925474223</v>
      </c>
      <c r="S114" s="21">
        <f t="shared" si="3"/>
        <v>18.423650712882569</v>
      </c>
      <c r="T114" s="31" t="s">
        <v>6</v>
      </c>
    </row>
    <row r="115" spans="1:20">
      <c r="A115" s="41">
        <v>96</v>
      </c>
      <c r="B115" s="38" t="s">
        <v>571</v>
      </c>
      <c r="C115" s="18" t="s">
        <v>570</v>
      </c>
      <c r="D115" s="19" t="s">
        <v>569</v>
      </c>
      <c r="E115" s="19" t="s">
        <v>20</v>
      </c>
      <c r="F115" s="19" t="s">
        <v>494</v>
      </c>
      <c r="G115" s="20">
        <v>2039.98</v>
      </c>
      <c r="H115" s="34" t="s">
        <v>49</v>
      </c>
      <c r="I115" s="19">
        <v>171418</v>
      </c>
      <c r="J115" s="19">
        <v>145424</v>
      </c>
      <c r="K115" s="19">
        <v>134035</v>
      </c>
      <c r="L115" s="19">
        <v>181703.08000000002</v>
      </c>
      <c r="M115" s="19">
        <v>159966.40000000002</v>
      </c>
      <c r="N115" s="19">
        <v>158161.29999999999</v>
      </c>
      <c r="O115" s="21">
        <f t="shared" si="2"/>
        <v>77.530809125579651</v>
      </c>
      <c r="P115" s="19">
        <v>107462.54195527613</v>
      </c>
      <c r="Q115" s="19">
        <v>105564.15580440361</v>
      </c>
      <c r="R115" s="19">
        <v>105661.72748616853</v>
      </c>
      <c r="S115" s="21">
        <f t="shared" si="3"/>
        <v>51.795472252751757</v>
      </c>
      <c r="T115" s="31" t="s">
        <v>6</v>
      </c>
    </row>
    <row r="116" spans="1:20">
      <c r="A116" s="41">
        <v>97</v>
      </c>
      <c r="B116" s="38" t="s">
        <v>568</v>
      </c>
      <c r="C116" s="18" t="s">
        <v>567</v>
      </c>
      <c r="D116" s="19" t="s">
        <v>50</v>
      </c>
      <c r="E116" s="19" t="s">
        <v>28</v>
      </c>
      <c r="F116" s="19" t="s">
        <v>494</v>
      </c>
      <c r="G116" s="20">
        <v>696.94</v>
      </c>
      <c r="H116" s="34" t="s">
        <v>49</v>
      </c>
      <c r="I116" s="19">
        <v>42623.450471183707</v>
      </c>
      <c r="J116" s="19">
        <v>35926.640324751992</v>
      </c>
      <c r="K116" s="19">
        <v>29630.813233756759</v>
      </c>
      <c r="L116" s="19">
        <v>45180.857499454731</v>
      </c>
      <c r="M116" s="19">
        <v>39519.304357227193</v>
      </c>
      <c r="N116" s="19">
        <v>34964.359615832975</v>
      </c>
      <c r="O116" s="21">
        <f t="shared" si="2"/>
        <v>50.168392710754112</v>
      </c>
      <c r="P116" s="19">
        <v>2791.1565623519323</v>
      </c>
      <c r="Q116" s="19">
        <v>2610.9762678339084</v>
      </c>
      <c r="R116" s="19">
        <v>2483.4086193151475</v>
      </c>
      <c r="S116" s="21">
        <f t="shared" si="3"/>
        <v>3.5633033249851453</v>
      </c>
      <c r="T116" s="31" t="s">
        <v>6</v>
      </c>
    </row>
    <row r="117" spans="1:20">
      <c r="A117" s="41">
        <v>98</v>
      </c>
      <c r="B117" s="38" t="s">
        <v>566</v>
      </c>
      <c r="C117" s="18" t="s">
        <v>565</v>
      </c>
      <c r="D117" s="19" t="s">
        <v>564</v>
      </c>
      <c r="E117" s="19" t="s">
        <v>41</v>
      </c>
      <c r="F117" s="19" t="s">
        <v>494</v>
      </c>
      <c r="G117" s="20">
        <v>652.45000000000005</v>
      </c>
      <c r="H117" s="34" t="s">
        <v>53</v>
      </c>
      <c r="I117" s="19">
        <v>68402</v>
      </c>
      <c r="J117" s="19">
        <v>49024</v>
      </c>
      <c r="K117" s="19">
        <v>44576</v>
      </c>
      <c r="L117" s="19">
        <v>72506.12000000001</v>
      </c>
      <c r="M117" s="19">
        <v>53926.400000000001</v>
      </c>
      <c r="N117" s="19">
        <v>52599.68</v>
      </c>
      <c r="O117" s="21">
        <f t="shared" si="2"/>
        <v>80.618714077707097</v>
      </c>
      <c r="P117" s="19">
        <v>5068.2656456322129</v>
      </c>
      <c r="Q117" s="19">
        <v>2193.4166408803894</v>
      </c>
      <c r="R117" s="19">
        <v>2232.1957193758599</v>
      </c>
      <c r="S117" s="21">
        <f t="shared" si="3"/>
        <v>3.4212517731256948</v>
      </c>
      <c r="T117" s="31" t="s">
        <v>6</v>
      </c>
    </row>
    <row r="118" spans="1:20">
      <c r="A118" s="41">
        <v>99</v>
      </c>
      <c r="B118" s="38" t="s">
        <v>563</v>
      </c>
      <c r="C118" s="18" t="s">
        <v>562</v>
      </c>
      <c r="D118" s="19" t="s">
        <v>46</v>
      </c>
      <c r="E118" s="19" t="s">
        <v>45</v>
      </c>
      <c r="F118" s="19" t="s">
        <v>494</v>
      </c>
      <c r="G118" s="20">
        <v>2726.36</v>
      </c>
      <c r="H118" s="34" t="s">
        <v>49</v>
      </c>
      <c r="I118" s="24">
        <v>158552.5107099826</v>
      </c>
      <c r="J118" s="24">
        <v>174375.72156913992</v>
      </c>
      <c r="K118" s="24">
        <v>162017.93362329688</v>
      </c>
      <c r="L118" s="24">
        <v>168065.66135258155</v>
      </c>
      <c r="M118" s="24">
        <v>191813.29372605393</v>
      </c>
      <c r="N118" s="24">
        <v>191181.16167549029</v>
      </c>
      <c r="O118" s="21">
        <f t="shared" si="2"/>
        <v>70.123227187711919</v>
      </c>
      <c r="P118" s="19">
        <v>36672.221875139454</v>
      </c>
      <c r="Q118" s="19">
        <v>44667.928064616892</v>
      </c>
      <c r="R118" s="19">
        <v>45702.737293051898</v>
      </c>
      <c r="S118" s="21">
        <f t="shared" si="3"/>
        <v>16.763280451976957</v>
      </c>
      <c r="T118" s="31" t="s">
        <v>6</v>
      </c>
    </row>
    <row r="119" spans="1:20">
      <c r="A119" s="41">
        <v>100</v>
      </c>
      <c r="B119" s="38" t="s">
        <v>561</v>
      </c>
      <c r="C119" s="18" t="s">
        <v>560</v>
      </c>
      <c r="D119" s="19" t="s">
        <v>334</v>
      </c>
      <c r="E119" s="19" t="s">
        <v>41</v>
      </c>
      <c r="F119" s="19" t="s">
        <v>494</v>
      </c>
      <c r="G119" s="20">
        <v>1383.12</v>
      </c>
      <c r="H119" s="34" t="s">
        <v>53</v>
      </c>
      <c r="I119" s="19">
        <v>244527.35152656067</v>
      </c>
      <c r="J119" s="19">
        <v>223055.48093906065</v>
      </c>
      <c r="K119" s="19">
        <v>236870.89221559154</v>
      </c>
      <c r="L119" s="19">
        <v>259198.99261815433</v>
      </c>
      <c r="M119" s="19">
        <v>245361.02903296673</v>
      </c>
      <c r="N119" s="19">
        <v>279507.652814398</v>
      </c>
      <c r="O119" s="21">
        <f t="shared" si="2"/>
        <v>202.08488982474262</v>
      </c>
      <c r="P119" s="19">
        <v>64191.934405267319</v>
      </c>
      <c r="Q119" s="19">
        <v>63215.333329594461</v>
      </c>
      <c r="R119" s="19">
        <v>59523.796777468073</v>
      </c>
      <c r="S119" s="21">
        <f t="shared" si="3"/>
        <v>43.035887542272597</v>
      </c>
      <c r="T119" s="31" t="s">
        <v>6</v>
      </c>
    </row>
    <row r="120" spans="1:20">
      <c r="A120" s="41">
        <v>101</v>
      </c>
      <c r="B120" s="38" t="s">
        <v>559</v>
      </c>
      <c r="C120" s="18" t="s">
        <v>558</v>
      </c>
      <c r="D120" s="19" t="s">
        <v>334</v>
      </c>
      <c r="E120" s="19" t="s">
        <v>41</v>
      </c>
      <c r="F120" s="19" t="s">
        <v>494</v>
      </c>
      <c r="G120" s="20">
        <v>2631.15</v>
      </c>
      <c r="H120" s="34" t="s">
        <v>53</v>
      </c>
      <c r="I120" s="19">
        <v>382840.67913059617</v>
      </c>
      <c r="J120" s="19">
        <v>305781.3612866631</v>
      </c>
      <c r="K120" s="19">
        <v>288644.05706160975</v>
      </c>
      <c r="L120" s="19">
        <v>405811.11987843196</v>
      </c>
      <c r="M120" s="19">
        <v>336359.49741532945</v>
      </c>
      <c r="N120" s="19">
        <v>340599.98733269947</v>
      </c>
      <c r="O120" s="21">
        <f t="shared" si="2"/>
        <v>129.4490953889742</v>
      </c>
      <c r="P120" s="19">
        <v>37773.780453589861</v>
      </c>
      <c r="Q120" s="19">
        <v>33892.14378091479</v>
      </c>
      <c r="R120" s="19">
        <v>35297.764459570084</v>
      </c>
      <c r="S120" s="21">
        <f t="shared" si="3"/>
        <v>13.415337194599351</v>
      </c>
      <c r="T120" s="31" t="s">
        <v>6</v>
      </c>
    </row>
    <row r="121" spans="1:20">
      <c r="A121" s="41">
        <v>102</v>
      </c>
      <c r="B121" s="38" t="s">
        <v>557</v>
      </c>
      <c r="C121" s="18" t="s">
        <v>556</v>
      </c>
      <c r="D121" s="19" t="s">
        <v>334</v>
      </c>
      <c r="E121" s="19" t="s">
        <v>41</v>
      </c>
      <c r="F121" s="19" t="s">
        <v>494</v>
      </c>
      <c r="G121" s="20">
        <v>2572.67</v>
      </c>
      <c r="H121" s="34" t="s">
        <v>53</v>
      </c>
      <c r="I121" s="19">
        <v>374331.65345149871</v>
      </c>
      <c r="J121" s="19">
        <v>298985.05776613252</v>
      </c>
      <c r="K121" s="19">
        <v>282228.64765623078</v>
      </c>
      <c r="L121" s="19">
        <v>396791.55265858868</v>
      </c>
      <c r="M121" s="19">
        <v>328883.56354274577</v>
      </c>
      <c r="N121" s="19">
        <v>333029.80423435231</v>
      </c>
      <c r="O121" s="21">
        <f t="shared" si="2"/>
        <v>129.44909538897423</v>
      </c>
      <c r="P121" s="19">
        <v>51388.219546410139</v>
      </c>
      <c r="Q121" s="19">
        <v>45683.856219085217</v>
      </c>
      <c r="R121" s="19">
        <v>46024.235540429916</v>
      </c>
      <c r="S121" s="21">
        <f t="shared" si="3"/>
        <v>17.889677082731136</v>
      </c>
      <c r="T121" s="31" t="s">
        <v>6</v>
      </c>
    </row>
    <row r="122" spans="1:20">
      <c r="A122" s="41">
        <v>103</v>
      </c>
      <c r="B122" s="38" t="s">
        <v>555</v>
      </c>
      <c r="C122" s="18" t="s">
        <v>554</v>
      </c>
      <c r="D122" s="19" t="s">
        <v>334</v>
      </c>
      <c r="E122" s="19" t="s">
        <v>41</v>
      </c>
      <c r="F122" s="19" t="s">
        <v>494</v>
      </c>
      <c r="G122" s="20">
        <v>1067.94</v>
      </c>
      <c r="H122" s="34" t="s">
        <v>53</v>
      </c>
      <c r="I122" s="19">
        <v>119141</v>
      </c>
      <c r="J122" s="19">
        <v>108117</v>
      </c>
      <c r="K122" s="19">
        <v>98271</v>
      </c>
      <c r="L122" s="19">
        <v>126289.46</v>
      </c>
      <c r="M122" s="19">
        <v>118928.70000000001</v>
      </c>
      <c r="N122" s="19">
        <v>115959.78</v>
      </c>
      <c r="O122" s="21">
        <f t="shared" si="2"/>
        <v>108.58267318388673</v>
      </c>
      <c r="P122" s="19">
        <v>1480</v>
      </c>
      <c r="Q122" s="19">
        <v>1755</v>
      </c>
      <c r="R122" s="19">
        <v>1677</v>
      </c>
      <c r="S122" s="21">
        <f t="shared" si="3"/>
        <v>1.5703129389291532</v>
      </c>
      <c r="T122" s="31" t="s">
        <v>26</v>
      </c>
    </row>
    <row r="123" spans="1:20">
      <c r="A123" s="41">
        <v>104</v>
      </c>
      <c r="B123" s="38" t="s">
        <v>553</v>
      </c>
      <c r="C123" s="18" t="s">
        <v>552</v>
      </c>
      <c r="D123" s="19" t="s">
        <v>551</v>
      </c>
      <c r="E123" s="19" t="s">
        <v>82</v>
      </c>
      <c r="F123" s="19" t="s">
        <v>494</v>
      </c>
      <c r="G123" s="20">
        <v>691.27</v>
      </c>
      <c r="H123" s="34" t="s">
        <v>49</v>
      </c>
      <c r="I123" s="19">
        <v>63619.082805603364</v>
      </c>
      <c r="J123" s="19">
        <v>54285.687623148508</v>
      </c>
      <c r="K123" s="19">
        <v>53978.219620598808</v>
      </c>
      <c r="L123" s="19">
        <v>67436.227773939565</v>
      </c>
      <c r="M123" s="19">
        <v>59714.256385463363</v>
      </c>
      <c r="N123" s="19">
        <v>63694.299152306587</v>
      </c>
      <c r="O123" s="21">
        <f t="shared" si="2"/>
        <v>92.140985652938198</v>
      </c>
      <c r="P123" s="19">
        <v>8369.5409708848165</v>
      </c>
      <c r="Q123" s="19">
        <v>7497.5648833972436</v>
      </c>
      <c r="R123" s="19">
        <v>7790.2918585428197</v>
      </c>
      <c r="S123" s="21">
        <f t="shared" si="3"/>
        <v>11.269535577332764</v>
      </c>
      <c r="T123" s="31" t="s">
        <v>6</v>
      </c>
    </row>
    <row r="124" spans="1:20">
      <c r="A124" s="41">
        <v>105</v>
      </c>
      <c r="B124" s="38" t="s">
        <v>550</v>
      </c>
      <c r="C124" s="18" t="s">
        <v>549</v>
      </c>
      <c r="D124" s="19" t="s">
        <v>548</v>
      </c>
      <c r="E124" s="19" t="s">
        <v>82</v>
      </c>
      <c r="F124" s="19" t="s">
        <v>494</v>
      </c>
      <c r="G124" s="20">
        <v>1794.07</v>
      </c>
      <c r="H124" s="34" t="s">
        <v>49</v>
      </c>
      <c r="I124" s="19">
        <v>165112.16729938929</v>
      </c>
      <c r="J124" s="19">
        <v>140888.97767017526</v>
      </c>
      <c r="K124" s="19">
        <v>140090.99841556515</v>
      </c>
      <c r="L124" s="19">
        <v>175018.89733735265</v>
      </c>
      <c r="M124" s="19">
        <v>154977.87543719279</v>
      </c>
      <c r="N124" s="19">
        <v>165307.37813036685</v>
      </c>
      <c r="O124" s="21">
        <f t="shared" si="2"/>
        <v>92.140985652938213</v>
      </c>
      <c r="P124" s="19">
        <v>22551</v>
      </c>
      <c r="Q124" s="19">
        <v>19749</v>
      </c>
      <c r="R124" s="19">
        <v>10118</v>
      </c>
      <c r="S124" s="21">
        <f t="shared" si="3"/>
        <v>5.6396907590004854</v>
      </c>
      <c r="T124" s="31" t="s">
        <v>6</v>
      </c>
    </row>
    <row r="125" spans="1:20">
      <c r="A125" s="41">
        <v>106</v>
      </c>
      <c r="B125" s="38" t="s">
        <v>547</v>
      </c>
      <c r="C125" s="18" t="s">
        <v>546</v>
      </c>
      <c r="D125" s="19" t="s">
        <v>545</v>
      </c>
      <c r="E125" s="19" t="s">
        <v>20</v>
      </c>
      <c r="F125" s="19" t="s">
        <v>494</v>
      </c>
      <c r="G125" s="20">
        <v>1066.69</v>
      </c>
      <c r="H125" s="34" t="s">
        <v>49</v>
      </c>
      <c r="I125" s="19">
        <v>96356.040752233457</v>
      </c>
      <c r="J125" s="19">
        <v>85763.666634142355</v>
      </c>
      <c r="K125" s="19">
        <v>76816.328979366008</v>
      </c>
      <c r="L125" s="19">
        <v>102137.40319736747</v>
      </c>
      <c r="M125" s="19">
        <v>94340.033297556598</v>
      </c>
      <c r="N125" s="19">
        <v>90643.268195651879</v>
      </c>
      <c r="O125" s="21">
        <f t="shared" si="2"/>
        <v>84.976205078937525</v>
      </c>
      <c r="P125" s="19">
        <v>11234.696636201046</v>
      </c>
      <c r="Q125" s="19">
        <v>11349.527798626688</v>
      </c>
      <c r="R125" s="19">
        <v>11178.081670662508</v>
      </c>
      <c r="S125" s="21">
        <f t="shared" si="3"/>
        <v>10.47922233325756</v>
      </c>
      <c r="T125" s="31" t="s">
        <v>6</v>
      </c>
    </row>
    <row r="126" spans="1:20">
      <c r="A126" s="41">
        <v>107</v>
      </c>
      <c r="B126" s="38" t="s">
        <v>544</v>
      </c>
      <c r="C126" s="18" t="s">
        <v>543</v>
      </c>
      <c r="D126" s="19" t="s">
        <v>42</v>
      </c>
      <c r="E126" s="19" t="s">
        <v>41</v>
      </c>
      <c r="F126" s="19" t="s">
        <v>494</v>
      </c>
      <c r="G126" s="20">
        <v>2856.44</v>
      </c>
      <c r="H126" s="34" t="s">
        <v>53</v>
      </c>
      <c r="I126" s="19">
        <v>596925.22981018363</v>
      </c>
      <c r="J126" s="19">
        <v>528785.97148885718</v>
      </c>
      <c r="K126" s="19">
        <v>479121.92139255832</v>
      </c>
      <c r="L126" s="19">
        <v>632740.74359879468</v>
      </c>
      <c r="M126" s="19">
        <v>581664.56863774289</v>
      </c>
      <c r="N126" s="19">
        <v>565363.86724321882</v>
      </c>
      <c r="O126" s="21">
        <f t="shared" si="2"/>
        <v>197.92604334178867</v>
      </c>
      <c r="P126" s="19">
        <v>80390.257629146028</v>
      </c>
      <c r="Q126" s="19">
        <v>76964.553393043476</v>
      </c>
      <c r="R126" s="19">
        <v>78830.024069477353</v>
      </c>
      <c r="S126" s="21">
        <f t="shared" si="3"/>
        <v>27.5972973594675</v>
      </c>
      <c r="T126" s="31" t="s">
        <v>6</v>
      </c>
    </row>
    <row r="127" spans="1:20">
      <c r="A127" s="41">
        <v>108</v>
      </c>
      <c r="B127" s="38" t="s">
        <v>542</v>
      </c>
      <c r="C127" s="18" t="s">
        <v>541</v>
      </c>
      <c r="D127" s="19" t="s">
        <v>42</v>
      </c>
      <c r="E127" s="19" t="s">
        <v>41</v>
      </c>
      <c r="F127" s="19" t="s">
        <v>494</v>
      </c>
      <c r="G127" s="20">
        <v>1331.43</v>
      </c>
      <c r="H127" s="34" t="s">
        <v>53</v>
      </c>
      <c r="I127" s="19">
        <v>278235.90158595063</v>
      </c>
      <c r="J127" s="19">
        <v>246475.15999615224</v>
      </c>
      <c r="K127" s="19">
        <v>223325.99312420146</v>
      </c>
      <c r="L127" s="19">
        <v>294930.05568110768</v>
      </c>
      <c r="M127" s="19">
        <v>271122.67599576747</v>
      </c>
      <c r="N127" s="19">
        <v>263524.67188655771</v>
      </c>
      <c r="O127" s="21">
        <f t="shared" si="2"/>
        <v>197.92604334178867</v>
      </c>
      <c r="P127" s="19">
        <v>37471.118145374632</v>
      </c>
      <c r="Q127" s="19">
        <v>35874.345452416259</v>
      </c>
      <c r="R127" s="19">
        <v>36743.869623315819</v>
      </c>
      <c r="S127" s="21">
        <f t="shared" si="3"/>
        <v>27.597297359467504</v>
      </c>
      <c r="T127" s="31" t="s">
        <v>6</v>
      </c>
    </row>
    <row r="128" spans="1:20">
      <c r="A128" s="41">
        <v>109</v>
      </c>
      <c r="B128" s="38" t="s">
        <v>540</v>
      </c>
      <c r="C128" s="18" t="s">
        <v>539</v>
      </c>
      <c r="D128" s="19" t="s">
        <v>536</v>
      </c>
      <c r="E128" s="19" t="s">
        <v>45</v>
      </c>
      <c r="F128" s="19" t="s">
        <v>494</v>
      </c>
      <c r="G128" s="20">
        <v>137.44999999999999</v>
      </c>
      <c r="H128" s="34" t="s">
        <v>49</v>
      </c>
      <c r="I128" s="24">
        <v>7993.4574293516289</v>
      </c>
      <c r="J128" s="24">
        <v>8791.1878584186543</v>
      </c>
      <c r="K128" s="24">
        <v>8168.1674380940713</v>
      </c>
      <c r="L128" s="24">
        <v>8473.0648751127264</v>
      </c>
      <c r="M128" s="24">
        <v>9670.3066442605214</v>
      </c>
      <c r="N128" s="24">
        <v>9638.4375769510043</v>
      </c>
      <c r="O128" s="21">
        <f t="shared" si="2"/>
        <v>70.123227187711933</v>
      </c>
      <c r="P128" s="19">
        <v>1848.8376064561967</v>
      </c>
      <c r="Q128" s="19">
        <v>2251.942778092985</v>
      </c>
      <c r="R128" s="19">
        <v>2304.1128981242323</v>
      </c>
      <c r="S128" s="21">
        <f t="shared" si="3"/>
        <v>16.763280451976954</v>
      </c>
      <c r="T128" s="31" t="s">
        <v>6</v>
      </c>
    </row>
    <row r="129" spans="1:20">
      <c r="A129" s="41">
        <v>110</v>
      </c>
      <c r="B129" s="38" t="s">
        <v>538</v>
      </c>
      <c r="C129" s="18" t="s">
        <v>537</v>
      </c>
      <c r="D129" s="19" t="s">
        <v>536</v>
      </c>
      <c r="E129" s="19" t="s">
        <v>45</v>
      </c>
      <c r="F129" s="19" t="s">
        <v>494</v>
      </c>
      <c r="G129" s="20">
        <v>1942.81</v>
      </c>
      <c r="H129" s="34" t="s">
        <v>49</v>
      </c>
      <c r="I129" s="24">
        <v>112984.86015510105</v>
      </c>
      <c r="J129" s="24">
        <v>124260.51424673951</v>
      </c>
      <c r="K129" s="24">
        <v>115454.32797674458</v>
      </c>
      <c r="L129" s="24">
        <v>119763.95176440712</v>
      </c>
      <c r="M129" s="24">
        <v>136686.56567141347</v>
      </c>
      <c r="N129" s="24">
        <v>136236.10701255858</v>
      </c>
      <c r="O129" s="21">
        <f t="shared" si="2"/>
        <v>70.123227187711919</v>
      </c>
      <c r="P129" s="19">
        <v>26132.704184788388</v>
      </c>
      <c r="Q129" s="19">
        <v>31830.461612999872</v>
      </c>
      <c r="R129" s="19">
        <v>32567.868894905347</v>
      </c>
      <c r="S129" s="21">
        <f t="shared" si="3"/>
        <v>16.763280451976954</v>
      </c>
      <c r="T129" s="31" t="s">
        <v>6</v>
      </c>
    </row>
    <row r="130" spans="1:20">
      <c r="A130" s="41">
        <v>111</v>
      </c>
      <c r="B130" s="38" t="s">
        <v>535</v>
      </c>
      <c r="C130" s="18" t="s">
        <v>534</v>
      </c>
      <c r="D130" s="19" t="s">
        <v>533</v>
      </c>
      <c r="E130" s="19" t="s">
        <v>73</v>
      </c>
      <c r="F130" s="19" t="s">
        <v>494</v>
      </c>
      <c r="G130" s="20">
        <v>862.65</v>
      </c>
      <c r="H130" s="34" t="s">
        <v>49</v>
      </c>
      <c r="I130" s="19">
        <v>44329.013186930046</v>
      </c>
      <c r="J130" s="19">
        <v>43880.406747667024</v>
      </c>
      <c r="K130" s="19">
        <v>41587.37649217026</v>
      </c>
      <c r="L130" s="19">
        <v>46988.753978145854</v>
      </c>
      <c r="M130" s="19">
        <v>48268.447422433732</v>
      </c>
      <c r="N130" s="19">
        <v>49073.104260760905</v>
      </c>
      <c r="O130" s="21">
        <f t="shared" si="2"/>
        <v>56.88645946880068</v>
      </c>
      <c r="P130" s="19">
        <v>14169.480551936829</v>
      </c>
      <c r="Q130" s="19">
        <v>13535.560205248185</v>
      </c>
      <c r="R130" s="19">
        <v>9355.1414404594143</v>
      </c>
      <c r="S130" s="21">
        <f t="shared" si="3"/>
        <v>10.844654773615504</v>
      </c>
      <c r="T130" s="31" t="s">
        <v>6</v>
      </c>
    </row>
    <row r="131" spans="1:20">
      <c r="A131" s="41">
        <v>112</v>
      </c>
      <c r="B131" s="38" t="s">
        <v>532</v>
      </c>
      <c r="C131" s="18" t="s">
        <v>531</v>
      </c>
      <c r="D131" s="19" t="s">
        <v>530</v>
      </c>
      <c r="E131" s="19" t="s">
        <v>73</v>
      </c>
      <c r="F131" s="19" t="s">
        <v>494</v>
      </c>
      <c r="G131" s="20">
        <v>340.64</v>
      </c>
      <c r="H131" s="34" t="s">
        <v>49</v>
      </c>
      <c r="I131" s="19">
        <v>19505</v>
      </c>
      <c r="J131" s="19">
        <v>19553</v>
      </c>
      <c r="K131" s="19">
        <v>18447</v>
      </c>
      <c r="L131" s="19">
        <v>20675.3</v>
      </c>
      <c r="M131" s="19">
        <v>21508.300000000003</v>
      </c>
      <c r="N131" s="19">
        <v>21767.46</v>
      </c>
      <c r="O131" s="21">
        <f t="shared" si="2"/>
        <v>63.901655706904648</v>
      </c>
      <c r="P131" s="19">
        <v>3120</v>
      </c>
      <c r="Q131" s="19">
        <v>4833</v>
      </c>
      <c r="R131" s="19">
        <v>3903</v>
      </c>
      <c r="S131" s="21">
        <f t="shared" si="3"/>
        <v>11.457844058243307</v>
      </c>
      <c r="T131" s="31" t="s">
        <v>26</v>
      </c>
    </row>
    <row r="132" spans="1:20">
      <c r="A132" s="41">
        <v>113</v>
      </c>
      <c r="B132" s="38" t="s">
        <v>529</v>
      </c>
      <c r="C132" s="18" t="s">
        <v>528</v>
      </c>
      <c r="D132" s="19" t="s">
        <v>495</v>
      </c>
      <c r="E132" s="19" t="s">
        <v>57</v>
      </c>
      <c r="F132" s="19" t="s">
        <v>494</v>
      </c>
      <c r="G132" s="20">
        <v>2077.58</v>
      </c>
      <c r="H132" s="34" t="s">
        <v>49</v>
      </c>
      <c r="I132" s="19">
        <v>130227.80102014125</v>
      </c>
      <c r="J132" s="19">
        <v>122392.13907178356</v>
      </c>
      <c r="K132" s="19">
        <v>120204.39554949367</v>
      </c>
      <c r="L132" s="19">
        <v>138041.46908134973</v>
      </c>
      <c r="M132" s="19">
        <v>134631.35297896192</v>
      </c>
      <c r="N132" s="19">
        <v>141841.18674840251</v>
      </c>
      <c r="O132" s="21">
        <f t="shared" si="2"/>
        <v>68.272310451776832</v>
      </c>
      <c r="P132" s="19">
        <v>23839</v>
      </c>
      <c r="Q132" s="19">
        <v>20827</v>
      </c>
      <c r="R132" s="19">
        <v>21018</v>
      </c>
      <c r="S132" s="21">
        <f t="shared" si="3"/>
        <v>10.116577941643644</v>
      </c>
      <c r="T132" s="31" t="s">
        <v>6</v>
      </c>
    </row>
    <row r="133" spans="1:20">
      <c r="A133" s="41">
        <v>114</v>
      </c>
      <c r="B133" s="38" t="s">
        <v>527</v>
      </c>
      <c r="C133" s="18" t="s">
        <v>526</v>
      </c>
      <c r="D133" s="19" t="s">
        <v>525</v>
      </c>
      <c r="E133" s="19" t="s">
        <v>57</v>
      </c>
      <c r="F133" s="19" t="s">
        <v>494</v>
      </c>
      <c r="G133" s="20">
        <v>1422.59</v>
      </c>
      <c r="H133" s="34" t="s">
        <v>53</v>
      </c>
      <c r="I133" s="19">
        <v>132587.93830362946</v>
      </c>
      <c r="J133" s="19">
        <v>147516.51459031063</v>
      </c>
      <c r="K133" s="19">
        <v>113700.87103822461</v>
      </c>
      <c r="L133" s="19">
        <v>140543.21460184723</v>
      </c>
      <c r="M133" s="19">
        <v>162268.1660493417</v>
      </c>
      <c r="N133" s="19">
        <v>134167.02782510503</v>
      </c>
      <c r="O133" s="21">
        <f t="shared" si="2"/>
        <v>94.3118029967208</v>
      </c>
      <c r="P133" s="19">
        <v>66460.607484460546</v>
      </c>
      <c r="Q133" s="19">
        <v>62516.57837550604</v>
      </c>
      <c r="R133" s="19">
        <v>43620.721132265433</v>
      </c>
      <c r="S133" s="21">
        <f t="shared" si="3"/>
        <v>30.662890314331914</v>
      </c>
      <c r="T133" s="31" t="s">
        <v>6</v>
      </c>
    </row>
    <row r="134" spans="1:20">
      <c r="A134" s="41">
        <v>115</v>
      </c>
      <c r="B134" s="38" t="s">
        <v>524</v>
      </c>
      <c r="C134" s="18" t="s">
        <v>523</v>
      </c>
      <c r="D134" s="19" t="s">
        <v>402</v>
      </c>
      <c r="E134" s="19" t="s">
        <v>73</v>
      </c>
      <c r="F134" s="19" t="s">
        <v>494</v>
      </c>
      <c r="G134" s="20">
        <v>1734.87</v>
      </c>
      <c r="H134" s="34" t="s">
        <v>49</v>
      </c>
      <c r="I134" s="19">
        <v>93725</v>
      </c>
      <c r="J134" s="19">
        <v>86579</v>
      </c>
      <c r="K134" s="19">
        <v>82851</v>
      </c>
      <c r="L134" s="19">
        <v>99348.5</v>
      </c>
      <c r="M134" s="19">
        <v>95236.900000000009</v>
      </c>
      <c r="N134" s="19">
        <v>97764.18</v>
      </c>
      <c r="O134" s="21">
        <f t="shared" si="2"/>
        <v>56.352452921544554</v>
      </c>
      <c r="P134" s="19">
        <v>17407</v>
      </c>
      <c r="Q134" s="19">
        <v>24680</v>
      </c>
      <c r="R134" s="19">
        <v>15353</v>
      </c>
      <c r="S134" s="21">
        <f t="shared" si="3"/>
        <v>8.8496544409667592</v>
      </c>
      <c r="T134" s="31" t="s">
        <v>26</v>
      </c>
    </row>
    <row r="135" spans="1:20">
      <c r="A135" s="41">
        <v>116</v>
      </c>
      <c r="B135" s="38" t="s">
        <v>522</v>
      </c>
      <c r="C135" s="18" t="s">
        <v>521</v>
      </c>
      <c r="D135" s="19" t="s">
        <v>520</v>
      </c>
      <c r="E135" s="19" t="s">
        <v>57</v>
      </c>
      <c r="F135" s="19" t="s">
        <v>494</v>
      </c>
      <c r="G135" s="20">
        <v>1881.38</v>
      </c>
      <c r="H135" s="34" t="s">
        <v>49</v>
      </c>
      <c r="I135" s="19">
        <v>50208.497988002942</v>
      </c>
      <c r="J135" s="19">
        <v>47547.571975723811</v>
      </c>
      <c r="K135" s="19">
        <v>46811.235952381998</v>
      </c>
      <c r="L135" s="19">
        <v>53221.007867283122</v>
      </c>
      <c r="M135" s="19">
        <v>52302.329173296195</v>
      </c>
      <c r="N135" s="19">
        <v>55237.258423810752</v>
      </c>
      <c r="O135" s="21">
        <f t="shared" si="2"/>
        <v>29.359968971611661</v>
      </c>
      <c r="P135" s="19">
        <v>17977</v>
      </c>
      <c r="Q135" s="19">
        <v>44762</v>
      </c>
      <c r="R135" s="19">
        <v>42611</v>
      </c>
      <c r="S135" s="21">
        <f t="shared" si="3"/>
        <v>22.648800348680222</v>
      </c>
      <c r="T135" s="31" t="s">
        <v>6</v>
      </c>
    </row>
    <row r="136" spans="1:20">
      <c r="A136" s="41">
        <v>117</v>
      </c>
      <c r="B136" s="38" t="s">
        <v>519</v>
      </c>
      <c r="C136" s="18" t="s">
        <v>518</v>
      </c>
      <c r="D136" s="19" t="s">
        <v>517</v>
      </c>
      <c r="E136" s="19" t="s">
        <v>73</v>
      </c>
      <c r="F136" s="19" t="s">
        <v>494</v>
      </c>
      <c r="G136" s="20">
        <v>4951.1099999999997</v>
      </c>
      <c r="H136" s="34" t="s">
        <v>49</v>
      </c>
      <c r="I136" s="25">
        <v>83578.545454545441</v>
      </c>
      <c r="J136" s="25">
        <v>215937.95454545456</v>
      </c>
      <c r="K136" s="25">
        <v>199849.16666666669</v>
      </c>
      <c r="L136" s="25">
        <v>88593.258181818179</v>
      </c>
      <c r="M136" s="25">
        <v>237531.75000000003</v>
      </c>
      <c r="N136" s="25">
        <v>235822.01666666666</v>
      </c>
      <c r="O136" s="21">
        <f t="shared" si="2"/>
        <v>47.63013075182468</v>
      </c>
      <c r="P136" s="19">
        <v>6514</v>
      </c>
      <c r="Q136" s="19">
        <v>49619</v>
      </c>
      <c r="R136" s="19">
        <v>73970</v>
      </c>
      <c r="S136" s="21">
        <f t="shared" si="3"/>
        <v>14.940084142747789</v>
      </c>
      <c r="T136" s="31" t="s">
        <v>26</v>
      </c>
    </row>
    <row r="137" spans="1:20">
      <c r="A137" s="41">
        <v>118</v>
      </c>
      <c r="B137" s="38" t="s">
        <v>516</v>
      </c>
      <c r="C137" s="18" t="s">
        <v>515</v>
      </c>
      <c r="D137" s="19" t="s">
        <v>334</v>
      </c>
      <c r="E137" s="19" t="s">
        <v>41</v>
      </c>
      <c r="F137" s="19" t="s">
        <v>494</v>
      </c>
      <c r="G137" s="20">
        <v>159.19</v>
      </c>
      <c r="H137" s="34" t="s">
        <v>53</v>
      </c>
      <c r="I137" s="19">
        <v>23162.650442125916</v>
      </c>
      <c r="J137" s="19">
        <v>18500.402828886192</v>
      </c>
      <c r="K137" s="19">
        <v>17463.560588958309</v>
      </c>
      <c r="L137" s="19">
        <v>24552.409468653474</v>
      </c>
      <c r="M137" s="19">
        <v>20350.443111774814</v>
      </c>
      <c r="N137" s="19">
        <v>20607.001494970806</v>
      </c>
      <c r="O137" s="21">
        <f t="shared" si="2"/>
        <v>129.44909538897423</v>
      </c>
      <c r="P137" s="19">
        <v>0</v>
      </c>
      <c r="Q137" s="19">
        <v>0</v>
      </c>
      <c r="R137" s="19">
        <v>0</v>
      </c>
      <c r="S137" s="21">
        <f t="shared" si="3"/>
        <v>0</v>
      </c>
      <c r="T137" s="31" t="s">
        <v>6</v>
      </c>
    </row>
    <row r="138" spans="1:20">
      <c r="A138" s="41">
        <v>119</v>
      </c>
      <c r="B138" s="38" t="s">
        <v>514</v>
      </c>
      <c r="C138" s="18" t="s">
        <v>513</v>
      </c>
      <c r="D138" s="19" t="s">
        <v>512</v>
      </c>
      <c r="E138" s="19" t="s">
        <v>41</v>
      </c>
      <c r="F138" s="19" t="s">
        <v>494</v>
      </c>
      <c r="G138" s="28">
        <v>8861.2999999999993</v>
      </c>
      <c r="H138" s="34" t="s">
        <v>53</v>
      </c>
      <c r="I138" s="19">
        <v>0</v>
      </c>
      <c r="J138" s="19">
        <v>0</v>
      </c>
      <c r="K138" s="19">
        <v>119863</v>
      </c>
      <c r="L138" s="19">
        <v>0</v>
      </c>
      <c r="M138" s="19">
        <v>0</v>
      </c>
      <c r="N138" s="19">
        <v>141438.34</v>
      </c>
      <c r="O138" s="16">
        <f t="shared" si="2"/>
        <v>15.961353300305825</v>
      </c>
      <c r="P138" s="19">
        <v>0</v>
      </c>
      <c r="Q138" s="19">
        <v>0</v>
      </c>
      <c r="R138" s="19">
        <v>324.50538687561215</v>
      </c>
      <c r="S138" s="21">
        <f t="shared" si="3"/>
        <v>3.6620516952999241E-2</v>
      </c>
      <c r="T138" s="31" t="s">
        <v>6</v>
      </c>
    </row>
    <row r="139" spans="1:20">
      <c r="A139" s="41">
        <v>120</v>
      </c>
      <c r="B139" s="38" t="s">
        <v>511</v>
      </c>
      <c r="C139" s="18" t="s">
        <v>510</v>
      </c>
      <c r="D139" s="19" t="s">
        <v>46</v>
      </c>
      <c r="E139" s="19" t="s">
        <v>45</v>
      </c>
      <c r="F139" s="19" t="s">
        <v>494</v>
      </c>
      <c r="G139" s="20">
        <v>401.28</v>
      </c>
      <c r="H139" s="34" t="s">
        <v>49</v>
      </c>
      <c r="I139" s="24">
        <v>23336.592195345376</v>
      </c>
      <c r="J139" s="24">
        <v>25665.535568033742</v>
      </c>
      <c r="K139" s="24">
        <v>23846.651360919532</v>
      </c>
      <c r="L139" s="24">
        <v>24736.787727066101</v>
      </c>
      <c r="M139" s="24">
        <v>28232.089124837119</v>
      </c>
      <c r="N139" s="24">
        <v>28139.048605885047</v>
      </c>
      <c r="O139" s="21">
        <f t="shared" si="2"/>
        <v>70.123227187711947</v>
      </c>
      <c r="P139" s="19">
        <v>5397.6104381138057</v>
      </c>
      <c r="Q139" s="19">
        <v>6574.4605165016592</v>
      </c>
      <c r="R139" s="19">
        <v>6726.7691797693124</v>
      </c>
      <c r="S139" s="21">
        <f t="shared" si="3"/>
        <v>16.763280451976957</v>
      </c>
      <c r="T139" s="31" t="s">
        <v>6</v>
      </c>
    </row>
    <row r="140" spans="1:20">
      <c r="A140" s="41">
        <v>121</v>
      </c>
      <c r="B140" s="38" t="s">
        <v>509</v>
      </c>
      <c r="C140" s="18" t="s">
        <v>508</v>
      </c>
      <c r="D140" s="19" t="s">
        <v>507</v>
      </c>
      <c r="E140" s="19" t="s">
        <v>45</v>
      </c>
      <c r="F140" s="19" t="s">
        <v>494</v>
      </c>
      <c r="G140" s="20">
        <v>1549.79</v>
      </c>
      <c r="H140" s="34" t="s">
        <v>49</v>
      </c>
      <c r="I140" s="24">
        <v>90128.631425499174</v>
      </c>
      <c r="J140" s="24">
        <v>99123.281419415405</v>
      </c>
      <c r="K140" s="24">
        <v>92098.53920613903</v>
      </c>
      <c r="L140" s="24">
        <v>95536.349311029131</v>
      </c>
      <c r="M140" s="24">
        <v>109035.60956135695</v>
      </c>
      <c r="N140" s="24">
        <v>108676.27626324406</v>
      </c>
      <c r="O140" s="21">
        <f t="shared" ref="O140:O211" si="4">N140/G140</f>
        <v>70.123227187711919</v>
      </c>
      <c r="P140" s="19">
        <v>20846.198865840302</v>
      </c>
      <c r="Q140" s="19">
        <v>25391.330651587687</v>
      </c>
      <c r="R140" s="19">
        <v>25979.564411669366</v>
      </c>
      <c r="S140" s="21">
        <f t="shared" ref="S140:S203" si="5">R140/G140</f>
        <v>16.763280451976957</v>
      </c>
      <c r="T140" s="31" t="s">
        <v>6</v>
      </c>
    </row>
    <row r="141" spans="1:20">
      <c r="A141" s="41">
        <v>122</v>
      </c>
      <c r="B141" s="38" t="s">
        <v>506</v>
      </c>
      <c r="C141" s="18" t="s">
        <v>505</v>
      </c>
      <c r="D141" s="19" t="s">
        <v>504</v>
      </c>
      <c r="E141" s="19" t="s">
        <v>65</v>
      </c>
      <c r="F141" s="19" t="s">
        <v>494</v>
      </c>
      <c r="G141" s="20">
        <v>3635.55</v>
      </c>
      <c r="H141" s="34" t="s">
        <v>53</v>
      </c>
      <c r="I141" s="19">
        <v>526537.24628774903</v>
      </c>
      <c r="J141" s="19">
        <v>474368.43890106439</v>
      </c>
      <c r="K141" s="19">
        <v>424694.82467900822</v>
      </c>
      <c r="L141" s="19">
        <v>558129.48106501403</v>
      </c>
      <c r="M141" s="19">
        <v>521805.28279117087</v>
      </c>
      <c r="N141" s="19">
        <v>501139.89312122966</v>
      </c>
      <c r="O141" s="21">
        <f t="shared" si="4"/>
        <v>137.84431327343307</v>
      </c>
      <c r="P141" s="19">
        <v>0</v>
      </c>
      <c r="Q141" s="19">
        <v>0</v>
      </c>
      <c r="R141" s="19">
        <v>0</v>
      </c>
      <c r="S141" s="21">
        <f t="shared" si="5"/>
        <v>0</v>
      </c>
      <c r="T141" s="31" t="s">
        <v>6</v>
      </c>
    </row>
    <row r="142" spans="1:20">
      <c r="A142" s="41">
        <v>123</v>
      </c>
      <c r="B142" s="38" t="s">
        <v>503</v>
      </c>
      <c r="C142" s="18" t="s">
        <v>502</v>
      </c>
      <c r="D142" s="19" t="s">
        <v>501</v>
      </c>
      <c r="E142" s="19" t="s">
        <v>45</v>
      </c>
      <c r="F142" s="19" t="s">
        <v>494</v>
      </c>
      <c r="G142" s="20">
        <v>40.49</v>
      </c>
      <c r="H142" s="34" t="s">
        <v>49</v>
      </c>
      <c r="I142" s="24">
        <v>42.268819873308139</v>
      </c>
      <c r="J142" s="24">
        <v>30.443354052792664</v>
      </c>
      <c r="K142" s="24">
        <v>25.095470466428971</v>
      </c>
      <c r="L142" s="24">
        <v>44.80494906570663</v>
      </c>
      <c r="M142" s="24">
        <v>33.487689458071934</v>
      </c>
      <c r="N142" s="24">
        <v>29.612655150386185</v>
      </c>
      <c r="O142" s="21">
        <f t="shared" si="4"/>
        <v>0.73135725241753968</v>
      </c>
      <c r="P142" s="19">
        <v>760.87430841694402</v>
      </c>
      <c r="Q142" s="19">
        <v>598.02954892877369</v>
      </c>
      <c r="R142" s="19">
        <v>1010.1213616717492</v>
      </c>
      <c r="S142" s="21">
        <f t="shared" si="5"/>
        <v>24.947428048203239</v>
      </c>
      <c r="T142" s="31" t="s">
        <v>6</v>
      </c>
    </row>
    <row r="143" spans="1:20">
      <c r="A143" s="41">
        <v>124</v>
      </c>
      <c r="B143" s="38" t="s">
        <v>500</v>
      </c>
      <c r="C143" s="18" t="s">
        <v>499</v>
      </c>
      <c r="D143" s="19" t="s">
        <v>498</v>
      </c>
      <c r="E143" s="19" t="s">
        <v>61</v>
      </c>
      <c r="F143" s="19" t="s">
        <v>494</v>
      </c>
      <c r="G143" s="20">
        <v>49.94</v>
      </c>
      <c r="H143" s="34" t="s">
        <v>53</v>
      </c>
      <c r="I143" s="19">
        <v>5327.1152756517286</v>
      </c>
      <c r="J143" s="19">
        <v>4032.0227127483454</v>
      </c>
      <c r="K143" s="19">
        <v>3735.7733737106582</v>
      </c>
      <c r="L143" s="19">
        <v>5646.7421921908326</v>
      </c>
      <c r="M143" s="19">
        <v>4435.2249840231807</v>
      </c>
      <c r="N143" s="19">
        <v>4408.2125809785766</v>
      </c>
      <c r="O143" s="21">
        <f t="shared" si="4"/>
        <v>88.27017583056822</v>
      </c>
      <c r="P143" s="19">
        <v>0</v>
      </c>
      <c r="Q143" s="19">
        <v>0</v>
      </c>
      <c r="R143" s="19">
        <v>0</v>
      </c>
      <c r="S143" s="21">
        <f t="shared" si="5"/>
        <v>0</v>
      </c>
      <c r="T143" s="31" t="s">
        <v>6</v>
      </c>
    </row>
    <row r="144" spans="1:20">
      <c r="A144" s="41">
        <v>125</v>
      </c>
      <c r="B144" s="38" t="s">
        <v>497</v>
      </c>
      <c r="C144" s="18" t="s">
        <v>496</v>
      </c>
      <c r="D144" s="19" t="s">
        <v>495</v>
      </c>
      <c r="E144" s="19" t="s">
        <v>57</v>
      </c>
      <c r="F144" s="19" t="s">
        <v>494</v>
      </c>
      <c r="G144" s="20">
        <v>747.55</v>
      </c>
      <c r="H144" s="34" t="s">
        <v>49</v>
      </c>
      <c r="I144" s="25">
        <v>61841.591133004913</v>
      </c>
      <c r="J144" s="25">
        <v>62789.719461697729</v>
      </c>
      <c r="K144" s="25">
        <v>55615.950181159424</v>
      </c>
      <c r="L144" s="25">
        <v>65552.086600985218</v>
      </c>
      <c r="M144" s="25">
        <v>69068.691407867504</v>
      </c>
      <c r="N144" s="25">
        <v>65626.821213768111</v>
      </c>
      <c r="O144" s="21">
        <f t="shared" si="4"/>
        <v>87.789206359130645</v>
      </c>
      <c r="P144" s="19">
        <v>0</v>
      </c>
      <c r="Q144" s="19">
        <v>6349</v>
      </c>
      <c r="R144" s="19">
        <v>11639</v>
      </c>
      <c r="S144" s="21">
        <f t="shared" si="5"/>
        <v>15.569527121931644</v>
      </c>
      <c r="T144" s="31" t="s">
        <v>26</v>
      </c>
    </row>
    <row r="145" spans="1:20" s="3" customFormat="1" ht="15">
      <c r="A145" s="41" t="s">
        <v>7</v>
      </c>
      <c r="B145" s="39" t="s">
        <v>7</v>
      </c>
      <c r="C145" s="22" t="s">
        <v>488</v>
      </c>
      <c r="D145" s="23" t="s">
        <v>7</v>
      </c>
      <c r="E145" s="23" t="s">
        <v>7</v>
      </c>
      <c r="F145" s="23" t="s">
        <v>7</v>
      </c>
      <c r="G145" s="21" t="s">
        <v>7</v>
      </c>
      <c r="H145" s="34" t="s">
        <v>7</v>
      </c>
      <c r="I145" s="23" t="s">
        <v>7</v>
      </c>
      <c r="J145" s="23" t="s">
        <v>7</v>
      </c>
      <c r="K145" s="23" t="s">
        <v>7</v>
      </c>
      <c r="L145" s="23" t="s">
        <v>7</v>
      </c>
      <c r="M145" s="23" t="s">
        <v>7</v>
      </c>
      <c r="N145" s="23" t="s">
        <v>7</v>
      </c>
      <c r="O145" s="21"/>
      <c r="P145" s="23" t="s">
        <v>7</v>
      </c>
      <c r="Q145" s="23" t="s">
        <v>7</v>
      </c>
      <c r="R145" s="23" t="s">
        <v>7</v>
      </c>
      <c r="S145" s="21"/>
      <c r="T145" s="32" t="s">
        <v>7</v>
      </c>
    </row>
    <row r="146" spans="1:20">
      <c r="A146" s="41">
        <v>1</v>
      </c>
      <c r="B146" s="38" t="s">
        <v>493</v>
      </c>
      <c r="C146" s="18" t="s">
        <v>492</v>
      </c>
      <c r="D146" s="19" t="s">
        <v>489</v>
      </c>
      <c r="E146" s="19" t="s">
        <v>61</v>
      </c>
      <c r="F146" s="19" t="s">
        <v>488</v>
      </c>
      <c r="G146" s="20">
        <v>1178.02</v>
      </c>
      <c r="H146" s="34" t="s">
        <v>852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21">
        <f t="shared" si="4"/>
        <v>0</v>
      </c>
      <c r="P146" s="19">
        <v>7745</v>
      </c>
      <c r="Q146" s="19">
        <v>8443</v>
      </c>
      <c r="R146" s="19">
        <v>10784</v>
      </c>
      <c r="S146" s="21">
        <f t="shared" si="5"/>
        <v>9.1543437293085006</v>
      </c>
      <c r="T146" s="31" t="s">
        <v>26</v>
      </c>
    </row>
    <row r="147" spans="1:20">
      <c r="A147" s="41">
        <v>2</v>
      </c>
      <c r="B147" s="38" t="s">
        <v>491</v>
      </c>
      <c r="C147" s="18" t="s">
        <v>490</v>
      </c>
      <c r="D147" s="19" t="s">
        <v>489</v>
      </c>
      <c r="E147" s="19" t="s">
        <v>61</v>
      </c>
      <c r="F147" s="19" t="s">
        <v>488</v>
      </c>
      <c r="G147" s="20">
        <v>643.47</v>
      </c>
      <c r="H147" s="34" t="s">
        <v>852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21">
        <f t="shared" si="4"/>
        <v>0</v>
      </c>
      <c r="P147" s="19">
        <v>7118</v>
      </c>
      <c r="Q147" s="19">
        <v>3058</v>
      </c>
      <c r="R147" s="19">
        <v>8015</v>
      </c>
      <c r="S147" s="21">
        <f t="shared" si="5"/>
        <v>12.455903150108007</v>
      </c>
      <c r="T147" s="31" t="s">
        <v>26</v>
      </c>
    </row>
    <row r="148" spans="1:20" s="3" customFormat="1" ht="15">
      <c r="A148" s="41" t="s">
        <v>7</v>
      </c>
      <c r="B148" s="39" t="s">
        <v>7</v>
      </c>
      <c r="C148" s="22" t="s">
        <v>480</v>
      </c>
      <c r="D148" s="23" t="s">
        <v>7</v>
      </c>
      <c r="E148" s="23" t="s">
        <v>7</v>
      </c>
      <c r="F148" s="23" t="s">
        <v>7</v>
      </c>
      <c r="G148" s="21" t="s">
        <v>7</v>
      </c>
      <c r="H148" s="34" t="s">
        <v>7</v>
      </c>
      <c r="I148" s="23" t="s">
        <v>7</v>
      </c>
      <c r="J148" s="23" t="s">
        <v>7</v>
      </c>
      <c r="K148" s="23" t="s">
        <v>7</v>
      </c>
      <c r="L148" s="23" t="s">
        <v>7</v>
      </c>
      <c r="M148" s="23" t="s">
        <v>7</v>
      </c>
      <c r="N148" s="23" t="s">
        <v>7</v>
      </c>
      <c r="O148" s="21"/>
      <c r="P148" s="23" t="s">
        <v>7</v>
      </c>
      <c r="Q148" s="23" t="s">
        <v>7</v>
      </c>
      <c r="R148" s="23" t="s">
        <v>7</v>
      </c>
      <c r="S148" s="21"/>
      <c r="T148" s="32" t="s">
        <v>7</v>
      </c>
    </row>
    <row r="149" spans="1:20">
      <c r="A149" s="41">
        <v>1</v>
      </c>
      <c r="B149" s="38" t="s">
        <v>487</v>
      </c>
      <c r="C149" s="18" t="s">
        <v>486</v>
      </c>
      <c r="D149" s="19" t="s">
        <v>481</v>
      </c>
      <c r="E149" s="19" t="s">
        <v>28</v>
      </c>
      <c r="F149" s="19" t="s">
        <v>480</v>
      </c>
      <c r="G149" s="20">
        <v>1915.65</v>
      </c>
      <c r="H149" s="34" t="s">
        <v>53</v>
      </c>
      <c r="I149" s="19">
        <v>184480.81828014887</v>
      </c>
      <c r="J149" s="19">
        <v>180998.51532160846</v>
      </c>
      <c r="K149" s="19">
        <v>124051.22384653137</v>
      </c>
      <c r="L149" s="19">
        <v>195549.6673769578</v>
      </c>
      <c r="M149" s="19">
        <v>199098.36685376932</v>
      </c>
      <c r="N149" s="19">
        <v>146380.44413890701</v>
      </c>
      <c r="O149" s="21">
        <f t="shared" si="4"/>
        <v>76.412937717697389</v>
      </c>
      <c r="P149" s="19">
        <v>22221.017882754317</v>
      </c>
      <c r="Q149" s="19">
        <v>26250.083481443009</v>
      </c>
      <c r="R149" s="19">
        <v>28665.332138926082</v>
      </c>
      <c r="S149" s="21">
        <f t="shared" si="5"/>
        <v>14.96376276403627</v>
      </c>
      <c r="T149" s="31" t="s">
        <v>6</v>
      </c>
    </row>
    <row r="150" spans="1:20">
      <c r="A150" s="41">
        <v>2</v>
      </c>
      <c r="B150" s="38" t="s">
        <v>485</v>
      </c>
      <c r="C150" s="18" t="s">
        <v>484</v>
      </c>
      <c r="D150" s="19" t="s">
        <v>481</v>
      </c>
      <c r="E150" s="19" t="s">
        <v>28</v>
      </c>
      <c r="F150" s="19" t="s">
        <v>480</v>
      </c>
      <c r="G150" s="20">
        <v>141.71</v>
      </c>
      <c r="H150" s="34" t="s">
        <v>53</v>
      </c>
      <c r="I150" s="19">
        <v>13646.948429243283</v>
      </c>
      <c r="J150" s="19">
        <v>13389.345447354754</v>
      </c>
      <c r="K150" s="19">
        <v>9176.6757660804233</v>
      </c>
      <c r="L150" s="19">
        <v>14465.765334997881</v>
      </c>
      <c r="M150" s="19">
        <v>14728.279992090231</v>
      </c>
      <c r="N150" s="19">
        <v>10828.477403974899</v>
      </c>
      <c r="O150" s="21">
        <f t="shared" si="4"/>
        <v>76.412937717697403</v>
      </c>
      <c r="P150" s="19">
        <v>1643.7973764336461</v>
      </c>
      <c r="Q150" s="19">
        <v>1941.8470650459576</v>
      </c>
      <c r="R150" s="19">
        <v>2120.5148212915801</v>
      </c>
      <c r="S150" s="21">
        <f t="shared" si="5"/>
        <v>14.963762764036272</v>
      </c>
      <c r="T150" s="31" t="s">
        <v>6</v>
      </c>
    </row>
    <row r="151" spans="1:20">
      <c r="A151" s="41">
        <v>3</v>
      </c>
      <c r="B151" s="38" t="s">
        <v>483</v>
      </c>
      <c r="C151" s="18" t="s">
        <v>482</v>
      </c>
      <c r="D151" s="19" t="s">
        <v>481</v>
      </c>
      <c r="E151" s="19" t="s">
        <v>28</v>
      </c>
      <c r="F151" s="19" t="s">
        <v>480</v>
      </c>
      <c r="G151" s="20">
        <v>41.31</v>
      </c>
      <c r="H151" s="34" t="s">
        <v>53</v>
      </c>
      <c r="I151" s="19">
        <v>3978.2332906078609</v>
      </c>
      <c r="J151" s="19">
        <v>3903.1392310367992</v>
      </c>
      <c r="K151" s="19">
        <v>2675.1003873882028</v>
      </c>
      <c r="L151" s="19">
        <v>4216.9272880443332</v>
      </c>
      <c r="M151" s="19">
        <v>4293.4531541404795</v>
      </c>
      <c r="N151" s="19">
        <v>3156.6184571180793</v>
      </c>
      <c r="O151" s="21">
        <f t="shared" si="4"/>
        <v>76.412937717697389</v>
      </c>
      <c r="P151" s="19">
        <v>479.18474081203806</v>
      </c>
      <c r="Q151" s="19">
        <v>566.0694535110332</v>
      </c>
      <c r="R151" s="19">
        <v>618.15303978233828</v>
      </c>
      <c r="S151" s="21">
        <f t="shared" si="5"/>
        <v>14.963762764036268</v>
      </c>
      <c r="T151" s="31" t="s">
        <v>6</v>
      </c>
    </row>
    <row r="152" spans="1:20" s="3" customFormat="1" ht="15">
      <c r="A152" s="41" t="s">
        <v>7</v>
      </c>
      <c r="B152" s="39" t="s">
        <v>7</v>
      </c>
      <c r="C152" s="22" t="s">
        <v>469</v>
      </c>
      <c r="D152" s="23" t="s">
        <v>7</v>
      </c>
      <c r="E152" s="23" t="s">
        <v>7</v>
      </c>
      <c r="F152" s="23" t="s">
        <v>7</v>
      </c>
      <c r="G152" s="21" t="s">
        <v>7</v>
      </c>
      <c r="H152" s="34" t="s">
        <v>7</v>
      </c>
      <c r="I152" s="23" t="s">
        <v>7</v>
      </c>
      <c r="J152" s="23" t="s">
        <v>7</v>
      </c>
      <c r="K152" s="23" t="s">
        <v>7</v>
      </c>
      <c r="L152" s="23" t="s">
        <v>7</v>
      </c>
      <c r="M152" s="23" t="s">
        <v>7</v>
      </c>
      <c r="N152" s="23" t="s">
        <v>7</v>
      </c>
      <c r="O152" s="21"/>
      <c r="P152" s="23" t="s">
        <v>7</v>
      </c>
      <c r="Q152" s="23" t="s">
        <v>7</v>
      </c>
      <c r="R152" s="23" t="s">
        <v>7</v>
      </c>
      <c r="S152" s="21"/>
      <c r="T152" s="32" t="s">
        <v>7</v>
      </c>
    </row>
    <row r="153" spans="1:20">
      <c r="A153" s="41">
        <v>1</v>
      </c>
      <c r="B153" s="38" t="s">
        <v>479</v>
      </c>
      <c r="C153" s="18" t="s">
        <v>478</v>
      </c>
      <c r="D153" s="19" t="s">
        <v>477</v>
      </c>
      <c r="E153" s="19" t="s">
        <v>73</v>
      </c>
      <c r="F153" s="19" t="s">
        <v>469</v>
      </c>
      <c r="G153" s="20">
        <v>514.95000000000005</v>
      </c>
      <c r="H153" s="34" t="s">
        <v>49</v>
      </c>
      <c r="I153" s="19">
        <v>52199</v>
      </c>
      <c r="J153" s="19">
        <v>51677</v>
      </c>
      <c r="K153" s="19">
        <v>46492</v>
      </c>
      <c r="L153" s="19">
        <v>55330.94</v>
      </c>
      <c r="M153" s="19">
        <v>56844.700000000004</v>
      </c>
      <c r="N153" s="19">
        <v>54860.56</v>
      </c>
      <c r="O153" s="21">
        <f t="shared" si="4"/>
        <v>106.53570249538789</v>
      </c>
      <c r="P153" s="19">
        <v>0</v>
      </c>
      <c r="Q153" s="19">
        <v>0</v>
      </c>
      <c r="R153" s="19">
        <v>0</v>
      </c>
      <c r="S153" s="21">
        <f t="shared" si="5"/>
        <v>0</v>
      </c>
      <c r="T153" s="31" t="s">
        <v>26</v>
      </c>
    </row>
    <row r="154" spans="1:20">
      <c r="A154" s="41">
        <v>2</v>
      </c>
      <c r="B154" s="38" t="s">
        <v>476</v>
      </c>
      <c r="C154" s="18" t="s">
        <v>475</v>
      </c>
      <c r="D154" s="19" t="s">
        <v>474</v>
      </c>
      <c r="E154" s="19" t="s">
        <v>73</v>
      </c>
      <c r="F154" s="19" t="s">
        <v>469</v>
      </c>
      <c r="G154" s="20">
        <v>1824.16</v>
      </c>
      <c r="H154" s="34" t="s">
        <v>852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21">
        <f t="shared" si="4"/>
        <v>0</v>
      </c>
      <c r="P154" s="19">
        <v>3986</v>
      </c>
      <c r="Q154" s="19">
        <v>4406</v>
      </c>
      <c r="R154" s="19">
        <v>3337</v>
      </c>
      <c r="S154" s="21">
        <f t="shared" si="5"/>
        <v>1.8293351460398211</v>
      </c>
      <c r="T154" s="31" t="s">
        <v>26</v>
      </c>
    </row>
    <row r="155" spans="1:20">
      <c r="A155" s="41">
        <v>3</v>
      </c>
      <c r="B155" s="38" t="s">
        <v>473</v>
      </c>
      <c r="C155" s="18" t="s">
        <v>472</v>
      </c>
      <c r="D155" s="19" t="s">
        <v>359</v>
      </c>
      <c r="E155" s="19" t="s">
        <v>57</v>
      </c>
      <c r="F155" s="19" t="s">
        <v>469</v>
      </c>
      <c r="G155" s="20">
        <v>916.49</v>
      </c>
      <c r="H155" s="34" t="s">
        <v>49</v>
      </c>
      <c r="I155" s="19">
        <v>94899.025027549258</v>
      </c>
      <c r="J155" s="19">
        <v>78409.155028264242</v>
      </c>
      <c r="K155" s="19">
        <v>71652.094321164754</v>
      </c>
      <c r="L155" s="19">
        <v>100592.96652920223</v>
      </c>
      <c r="M155" s="19">
        <v>86250.070531090678</v>
      </c>
      <c r="N155" s="19">
        <v>84549.4712989744</v>
      </c>
      <c r="O155" s="21">
        <f t="shared" si="4"/>
        <v>92.253566649908237</v>
      </c>
      <c r="P155" s="19">
        <v>0</v>
      </c>
      <c r="Q155" s="19">
        <v>0</v>
      </c>
      <c r="R155" s="19">
        <v>0</v>
      </c>
      <c r="S155" s="21">
        <f t="shared" si="5"/>
        <v>0</v>
      </c>
      <c r="T155" s="31" t="s">
        <v>6</v>
      </c>
    </row>
    <row r="156" spans="1:20">
      <c r="A156" s="41">
        <v>4</v>
      </c>
      <c r="B156" s="38" t="s">
        <v>471</v>
      </c>
      <c r="C156" s="18" t="s">
        <v>470</v>
      </c>
      <c r="D156" s="19" t="s">
        <v>328</v>
      </c>
      <c r="E156" s="19" t="s">
        <v>65</v>
      </c>
      <c r="F156" s="19" t="s">
        <v>469</v>
      </c>
      <c r="G156" s="20">
        <v>1188.58</v>
      </c>
      <c r="H156" s="34" t="s">
        <v>53</v>
      </c>
      <c r="I156" s="19">
        <v>176840.59372480024</v>
      </c>
      <c r="J156" s="19">
        <v>147046.11816268184</v>
      </c>
      <c r="K156" s="19">
        <v>113580.23527810069</v>
      </c>
      <c r="L156" s="19">
        <v>187451.02934828826</v>
      </c>
      <c r="M156" s="19">
        <v>161750.72997895005</v>
      </c>
      <c r="N156" s="19">
        <v>134024.6776281588</v>
      </c>
      <c r="O156" s="21">
        <f t="shared" si="4"/>
        <v>112.76033386743745</v>
      </c>
      <c r="P156" s="19">
        <v>24062.921169603003</v>
      </c>
      <c r="Q156" s="19">
        <v>24579.98629838138</v>
      </c>
      <c r="R156" s="19">
        <v>24476.85083266093</v>
      </c>
      <c r="S156" s="21">
        <f t="shared" si="5"/>
        <v>20.593355796547925</v>
      </c>
      <c r="T156" s="31" t="s">
        <v>6</v>
      </c>
    </row>
    <row r="157" spans="1:20" s="3" customFormat="1" ht="15">
      <c r="A157" s="41" t="s">
        <v>7</v>
      </c>
      <c r="B157" s="39" t="s">
        <v>7</v>
      </c>
      <c r="C157" s="22" t="s">
        <v>459</v>
      </c>
      <c r="D157" s="23" t="s">
        <v>7</v>
      </c>
      <c r="E157" s="23" t="s">
        <v>7</v>
      </c>
      <c r="F157" s="23" t="s">
        <v>7</v>
      </c>
      <c r="G157" s="21" t="s">
        <v>7</v>
      </c>
      <c r="H157" s="34" t="s">
        <v>7</v>
      </c>
      <c r="I157" s="23" t="s">
        <v>7</v>
      </c>
      <c r="J157" s="23" t="s">
        <v>7</v>
      </c>
      <c r="K157" s="23" t="s">
        <v>7</v>
      </c>
      <c r="L157" s="23" t="s">
        <v>7</v>
      </c>
      <c r="M157" s="23" t="s">
        <v>7</v>
      </c>
      <c r="N157" s="23" t="s">
        <v>7</v>
      </c>
      <c r="O157" s="21"/>
      <c r="P157" s="23" t="s">
        <v>7</v>
      </c>
      <c r="Q157" s="23" t="s">
        <v>7</v>
      </c>
      <c r="R157" s="23" t="s">
        <v>7</v>
      </c>
      <c r="S157" s="21"/>
      <c r="T157" s="32" t="s">
        <v>7</v>
      </c>
    </row>
    <row r="158" spans="1:20">
      <c r="A158" s="41">
        <v>1</v>
      </c>
      <c r="B158" s="38" t="s">
        <v>468</v>
      </c>
      <c r="C158" s="18" t="s">
        <v>467</v>
      </c>
      <c r="D158" s="19" t="s">
        <v>466</v>
      </c>
      <c r="E158" s="19" t="s">
        <v>20</v>
      </c>
      <c r="F158" s="19" t="s">
        <v>459</v>
      </c>
      <c r="G158" s="20">
        <v>3275.05</v>
      </c>
      <c r="H158" s="34" t="s">
        <v>49</v>
      </c>
      <c r="I158" s="19">
        <v>149317</v>
      </c>
      <c r="J158" s="19">
        <v>123241</v>
      </c>
      <c r="K158" s="19">
        <v>120218</v>
      </c>
      <c r="L158" s="19">
        <v>158276.02000000002</v>
      </c>
      <c r="M158" s="19">
        <v>135565.1</v>
      </c>
      <c r="N158" s="19">
        <v>141857.24</v>
      </c>
      <c r="O158" s="21">
        <f t="shared" si="4"/>
        <v>43.314526495778686</v>
      </c>
      <c r="P158" s="19">
        <v>59253</v>
      </c>
      <c r="Q158" s="19">
        <v>65576</v>
      </c>
      <c r="R158" s="19">
        <v>67991</v>
      </c>
      <c r="S158" s="21">
        <f t="shared" si="5"/>
        <v>20.760293735973494</v>
      </c>
      <c r="T158" s="31" t="s">
        <v>26</v>
      </c>
    </row>
    <row r="159" spans="1:20">
      <c r="A159" s="41">
        <v>2</v>
      </c>
      <c r="B159" s="38" t="s">
        <v>465</v>
      </c>
      <c r="C159" s="18" t="s">
        <v>464</v>
      </c>
      <c r="D159" s="19" t="s">
        <v>463</v>
      </c>
      <c r="E159" s="19" t="s">
        <v>65</v>
      </c>
      <c r="F159" s="19" t="s">
        <v>459</v>
      </c>
      <c r="G159" s="20">
        <v>1507.48</v>
      </c>
      <c r="H159" s="34" t="s">
        <v>49</v>
      </c>
      <c r="I159" s="19">
        <v>55511</v>
      </c>
      <c r="J159" s="19">
        <v>43482</v>
      </c>
      <c r="K159" s="19">
        <v>46551</v>
      </c>
      <c r="L159" s="19">
        <v>58841.66</v>
      </c>
      <c r="M159" s="19">
        <v>47830.200000000004</v>
      </c>
      <c r="N159" s="19">
        <v>54930.18</v>
      </c>
      <c r="O159" s="21">
        <f t="shared" si="4"/>
        <v>36.438413776633851</v>
      </c>
      <c r="P159" s="19">
        <v>33518</v>
      </c>
      <c r="Q159" s="19">
        <v>34579</v>
      </c>
      <c r="R159" s="19">
        <v>37347</v>
      </c>
      <c r="S159" s="21">
        <f t="shared" si="5"/>
        <v>24.774458035927509</v>
      </c>
      <c r="T159" s="31" t="s">
        <v>26</v>
      </c>
    </row>
    <row r="160" spans="1:20">
      <c r="A160" s="41">
        <v>3</v>
      </c>
      <c r="B160" s="38" t="s">
        <v>462</v>
      </c>
      <c r="C160" s="18" t="s">
        <v>461</v>
      </c>
      <c r="D160" s="19" t="s">
        <v>460</v>
      </c>
      <c r="E160" s="19" t="s">
        <v>9</v>
      </c>
      <c r="F160" s="19" t="s">
        <v>459</v>
      </c>
      <c r="G160" s="20">
        <v>531.94000000000005</v>
      </c>
      <c r="H160" s="34" t="s">
        <v>852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21">
        <f t="shared" si="4"/>
        <v>0</v>
      </c>
      <c r="P160" s="19">
        <v>13411</v>
      </c>
      <c r="Q160" s="19">
        <v>12157</v>
      </c>
      <c r="R160" s="19">
        <v>10903</v>
      </c>
      <c r="S160" s="21">
        <f t="shared" si="5"/>
        <v>20.496672557055305</v>
      </c>
      <c r="T160" s="31" t="s">
        <v>26</v>
      </c>
    </row>
    <row r="161" spans="1:20" s="3" customFormat="1" ht="15">
      <c r="A161" s="41" t="s">
        <v>7</v>
      </c>
      <c r="B161" s="39" t="s">
        <v>7</v>
      </c>
      <c r="C161" s="22" t="s">
        <v>457</v>
      </c>
      <c r="D161" s="23" t="s">
        <v>7</v>
      </c>
      <c r="E161" s="23" t="s">
        <v>7</v>
      </c>
      <c r="F161" s="23" t="s">
        <v>7</v>
      </c>
      <c r="G161" s="21" t="s">
        <v>7</v>
      </c>
      <c r="H161" s="34" t="s">
        <v>7</v>
      </c>
      <c r="I161" s="23" t="s">
        <v>7</v>
      </c>
      <c r="J161" s="23" t="s">
        <v>7</v>
      </c>
      <c r="K161" s="23" t="s">
        <v>7</v>
      </c>
      <c r="L161" s="23" t="s">
        <v>7</v>
      </c>
      <c r="M161" s="23" t="s">
        <v>7</v>
      </c>
      <c r="N161" s="23" t="s">
        <v>7</v>
      </c>
      <c r="O161" s="21"/>
      <c r="P161" s="23" t="s">
        <v>7</v>
      </c>
      <c r="Q161" s="23" t="s">
        <v>7</v>
      </c>
      <c r="R161" s="23" t="s">
        <v>7</v>
      </c>
      <c r="S161" s="21"/>
      <c r="T161" s="32" t="s">
        <v>7</v>
      </c>
    </row>
    <row r="162" spans="1:20">
      <c r="A162" s="41">
        <v>1</v>
      </c>
      <c r="B162" s="40" t="s">
        <v>851</v>
      </c>
      <c r="C162" s="6" t="s">
        <v>844</v>
      </c>
      <c r="D162" s="19" t="s">
        <v>458</v>
      </c>
      <c r="E162" s="19" t="s">
        <v>9</v>
      </c>
      <c r="F162" s="19" t="s">
        <v>19</v>
      </c>
      <c r="G162" s="20">
        <v>967.18</v>
      </c>
      <c r="H162" s="34" t="s">
        <v>53</v>
      </c>
      <c r="I162" s="19">
        <v>6457</v>
      </c>
      <c r="J162" s="19">
        <v>106489</v>
      </c>
      <c r="K162" s="19">
        <v>124646</v>
      </c>
      <c r="L162" s="19">
        <v>6844.42</v>
      </c>
      <c r="M162" s="19">
        <v>117137.90000000001</v>
      </c>
      <c r="N162" s="19">
        <v>147082.28</v>
      </c>
      <c r="O162" s="21">
        <f t="shared" si="4"/>
        <v>152.0733265782998</v>
      </c>
      <c r="P162" s="19">
        <v>76960</v>
      </c>
      <c r="Q162" s="19">
        <v>24510</v>
      </c>
      <c r="R162" s="19">
        <v>8262</v>
      </c>
      <c r="S162" s="21">
        <f t="shared" si="5"/>
        <v>8.5423602638598819</v>
      </c>
      <c r="T162" s="31" t="s">
        <v>6</v>
      </c>
    </row>
    <row r="163" spans="1:20">
      <c r="A163" s="41">
        <v>2</v>
      </c>
      <c r="B163" s="40" t="s">
        <v>841</v>
      </c>
      <c r="C163" s="6" t="s">
        <v>842</v>
      </c>
      <c r="D163" s="19" t="s">
        <v>843</v>
      </c>
      <c r="E163" s="19" t="s">
        <v>28</v>
      </c>
      <c r="F163" s="19" t="s">
        <v>19</v>
      </c>
      <c r="G163" s="20">
        <v>1466.74</v>
      </c>
      <c r="H163" s="34" t="s">
        <v>53</v>
      </c>
      <c r="I163" s="19">
        <v>190918</v>
      </c>
      <c r="J163" s="19">
        <v>187305</v>
      </c>
      <c r="K163" s="19">
        <v>177610</v>
      </c>
      <c r="L163" s="19">
        <v>202373.08000000002</v>
      </c>
      <c r="M163" s="19">
        <v>206035.50000000003</v>
      </c>
      <c r="N163" s="19">
        <v>209579.8</v>
      </c>
      <c r="O163" s="21">
        <f t="shared" si="4"/>
        <v>142.88817377312952</v>
      </c>
      <c r="P163" s="19">
        <v>36616</v>
      </c>
      <c r="Q163" s="19">
        <v>36235</v>
      </c>
      <c r="R163" s="19">
        <v>32718</v>
      </c>
      <c r="S163" s="21">
        <f t="shared" si="5"/>
        <v>22.306611942130168</v>
      </c>
      <c r="T163" s="31" t="s">
        <v>26</v>
      </c>
    </row>
    <row r="164" spans="1:20">
      <c r="A164" s="41">
        <v>3</v>
      </c>
      <c r="B164" s="40" t="s">
        <v>219</v>
      </c>
      <c r="C164" s="6" t="s">
        <v>218</v>
      </c>
      <c r="D164" s="19" t="s">
        <v>217</v>
      </c>
      <c r="E164" s="19" t="s">
        <v>73</v>
      </c>
      <c r="F164" s="19" t="s">
        <v>19</v>
      </c>
      <c r="G164" s="20">
        <v>274.24</v>
      </c>
      <c r="H164" s="34" t="s">
        <v>53</v>
      </c>
      <c r="I164" s="19">
        <v>33552</v>
      </c>
      <c r="J164" s="19">
        <v>26432</v>
      </c>
      <c r="K164" s="19">
        <v>37427</v>
      </c>
      <c r="L164" s="19">
        <v>35565.120000000003</v>
      </c>
      <c r="M164" s="19">
        <v>29075.200000000001</v>
      </c>
      <c r="N164" s="19">
        <v>44163.86</v>
      </c>
      <c r="O164" s="21">
        <f t="shared" si="4"/>
        <v>161.04091306884482</v>
      </c>
      <c r="P164" s="19">
        <v>4738.3459313061676</v>
      </c>
      <c r="Q164" s="19">
        <v>4167.7862858549797</v>
      </c>
      <c r="R164" s="19">
        <v>5265.8603964052691</v>
      </c>
      <c r="S164" s="21">
        <f t="shared" si="5"/>
        <v>19.201649636833682</v>
      </c>
      <c r="T164" s="31" t="s">
        <v>6</v>
      </c>
    </row>
    <row r="165" spans="1:20">
      <c r="A165" s="41">
        <v>4</v>
      </c>
      <c r="B165" s="40" t="s">
        <v>203</v>
      </c>
      <c r="C165" s="6" t="s">
        <v>845</v>
      </c>
      <c r="D165" s="19" t="s">
        <v>202</v>
      </c>
      <c r="E165" s="19" t="s">
        <v>82</v>
      </c>
      <c r="F165" s="19" t="s">
        <v>19</v>
      </c>
      <c r="G165" s="20">
        <v>1453.14</v>
      </c>
      <c r="H165" s="34" t="s">
        <v>49</v>
      </c>
      <c r="I165" s="19">
        <v>133735.63728808495</v>
      </c>
      <c r="J165" s="19">
        <v>114115.61924096523</v>
      </c>
      <c r="K165" s="19">
        <v>113469.28126416156</v>
      </c>
      <c r="L165" s="19">
        <v>141759.77552537006</v>
      </c>
      <c r="M165" s="19">
        <v>125527.18116506176</v>
      </c>
      <c r="N165" s="19">
        <v>133893.75189171062</v>
      </c>
      <c r="O165" s="21">
        <f t="shared" ref="O165:O170" si="6">N165/G165</f>
        <v>92.140985652938198</v>
      </c>
      <c r="P165" s="19">
        <v>18481</v>
      </c>
      <c r="Q165" s="19">
        <v>19980</v>
      </c>
      <c r="R165" s="19">
        <v>18988</v>
      </c>
      <c r="S165" s="21">
        <f t="shared" si="5"/>
        <v>13.066875868808236</v>
      </c>
      <c r="T165" s="31" t="s">
        <v>6</v>
      </c>
    </row>
    <row r="166" spans="1:20">
      <c r="A166" s="41">
        <v>5</v>
      </c>
      <c r="B166" s="40" t="s">
        <v>201</v>
      </c>
      <c r="C166" s="6" t="s">
        <v>200</v>
      </c>
      <c r="D166" s="19" t="s">
        <v>58</v>
      </c>
      <c r="E166" s="19" t="s">
        <v>57</v>
      </c>
      <c r="F166" s="19" t="s">
        <v>19</v>
      </c>
      <c r="G166" s="20">
        <v>493.55</v>
      </c>
      <c r="H166" s="34" t="s">
        <v>53</v>
      </c>
      <c r="I166" s="19">
        <v>50663.394624107517</v>
      </c>
      <c r="J166" s="19">
        <v>50903.018227635446</v>
      </c>
      <c r="K166" s="19">
        <v>48632.812599748002</v>
      </c>
      <c r="L166" s="19">
        <v>53703.198301553974</v>
      </c>
      <c r="M166" s="19">
        <v>55993.320050398994</v>
      </c>
      <c r="N166" s="19">
        <v>57386.718867702642</v>
      </c>
      <c r="O166" s="21">
        <f t="shared" si="6"/>
        <v>116.27336413271733</v>
      </c>
      <c r="P166" s="19">
        <v>13495.203359932801</v>
      </c>
      <c r="Q166" s="19">
        <v>12451.306761864762</v>
      </c>
      <c r="R166" s="19">
        <v>11833.591936161276</v>
      </c>
      <c r="S166" s="21">
        <f t="shared" si="5"/>
        <v>23.976480470390591</v>
      </c>
      <c r="T166" s="31" t="s">
        <v>6</v>
      </c>
    </row>
    <row r="167" spans="1:20">
      <c r="A167" s="41">
        <v>6</v>
      </c>
      <c r="B167" s="40" t="s">
        <v>196</v>
      </c>
      <c r="C167" s="6" t="s">
        <v>195</v>
      </c>
      <c r="D167" s="19" t="s">
        <v>194</v>
      </c>
      <c r="E167" s="19" t="s">
        <v>57</v>
      </c>
      <c r="F167" s="19" t="s">
        <v>19</v>
      </c>
      <c r="G167" s="20">
        <v>714.53</v>
      </c>
      <c r="H167" s="34" t="s">
        <v>53</v>
      </c>
      <c r="I167" s="19">
        <v>76035</v>
      </c>
      <c r="J167" s="19">
        <v>63077</v>
      </c>
      <c r="K167" s="19">
        <v>62499</v>
      </c>
      <c r="L167" s="19">
        <v>80597.100000000006</v>
      </c>
      <c r="M167" s="19">
        <v>69384.700000000012</v>
      </c>
      <c r="N167" s="19">
        <v>73748.819999999992</v>
      </c>
      <c r="O167" s="21">
        <f t="shared" si="6"/>
        <v>103.21304913719507</v>
      </c>
      <c r="P167" s="19">
        <v>13635</v>
      </c>
      <c r="Q167" s="19">
        <v>12923</v>
      </c>
      <c r="R167" s="19">
        <v>11374</v>
      </c>
      <c r="S167" s="21">
        <f t="shared" si="5"/>
        <v>15.918155990651197</v>
      </c>
      <c r="T167" s="31" t="s">
        <v>26</v>
      </c>
    </row>
    <row r="168" spans="1:20">
      <c r="A168" s="41">
        <v>7</v>
      </c>
      <c r="B168" s="40" t="s">
        <v>190</v>
      </c>
      <c r="C168" s="6" t="s">
        <v>189</v>
      </c>
      <c r="D168" s="19" t="s">
        <v>188</v>
      </c>
      <c r="E168" s="19" t="s">
        <v>61</v>
      </c>
      <c r="F168" s="19" t="s">
        <v>19</v>
      </c>
      <c r="G168" s="20">
        <v>539.29999999999995</v>
      </c>
      <c r="H168" s="34" t="s">
        <v>53</v>
      </c>
      <c r="I168" s="19">
        <v>32388</v>
      </c>
      <c r="J168" s="19">
        <v>31448</v>
      </c>
      <c r="K168" s="19">
        <v>23616</v>
      </c>
      <c r="L168" s="19">
        <v>34331.279999999999</v>
      </c>
      <c r="M168" s="19">
        <v>34592.800000000003</v>
      </c>
      <c r="N168" s="19">
        <v>27866.879999999997</v>
      </c>
      <c r="O168" s="21">
        <f t="shared" si="6"/>
        <v>51.672315965139994</v>
      </c>
      <c r="P168" s="19">
        <v>6219</v>
      </c>
      <c r="Q168" s="19">
        <v>4533</v>
      </c>
      <c r="R168" s="19">
        <v>2918</v>
      </c>
      <c r="S168" s="21">
        <f t="shared" si="5"/>
        <v>5.4107175968848509</v>
      </c>
      <c r="T168" s="31" t="s">
        <v>26</v>
      </c>
    </row>
    <row r="169" spans="1:20">
      <c r="A169" s="41">
        <v>8</v>
      </c>
      <c r="B169" s="40" t="s">
        <v>176</v>
      </c>
      <c r="C169" s="6" t="s">
        <v>846</v>
      </c>
      <c r="D169" s="19" t="s">
        <v>175</v>
      </c>
      <c r="E169" s="19" t="s">
        <v>45</v>
      </c>
      <c r="F169" s="19" t="s">
        <v>19</v>
      </c>
      <c r="G169" s="20">
        <v>1651.25</v>
      </c>
      <c r="H169" s="34" t="s">
        <v>49</v>
      </c>
      <c r="I169" s="25">
        <v>76341.590771098941</v>
      </c>
      <c r="J169" s="25">
        <v>89009.154779646589</v>
      </c>
      <c r="K169" s="25">
        <v>161477.83738001125</v>
      </c>
      <c r="L169" s="25">
        <v>80922.086217364878</v>
      </c>
      <c r="M169" s="25">
        <v>97910.070257611253</v>
      </c>
      <c r="N169" s="25">
        <v>190543.84810841325</v>
      </c>
      <c r="O169" s="21">
        <f t="shared" si="6"/>
        <v>115.39370059555685</v>
      </c>
      <c r="P169" s="19">
        <v>19292</v>
      </c>
      <c r="Q169" s="19">
        <v>24089</v>
      </c>
      <c r="R169" s="19">
        <v>19389</v>
      </c>
      <c r="S169" s="21">
        <f t="shared" si="5"/>
        <v>11.742013626040878</v>
      </c>
      <c r="T169" s="31" t="s">
        <v>26</v>
      </c>
    </row>
    <row r="170" spans="1:20">
      <c r="A170" s="41">
        <v>9</v>
      </c>
      <c r="B170" s="40" t="s">
        <v>174</v>
      </c>
      <c r="C170" s="6" t="s">
        <v>847</v>
      </c>
      <c r="D170" s="19" t="s">
        <v>62</v>
      </c>
      <c r="E170" s="19" t="s">
        <v>61</v>
      </c>
      <c r="F170" s="19" t="s">
        <v>19</v>
      </c>
      <c r="G170" s="20">
        <v>2124.84</v>
      </c>
      <c r="H170" s="34" t="s">
        <v>49</v>
      </c>
      <c r="I170" s="19">
        <v>155266.96158814206</v>
      </c>
      <c r="J170" s="19">
        <v>175026.44164933721</v>
      </c>
      <c r="K170" s="19">
        <v>163641.04130671773</v>
      </c>
      <c r="L170" s="19">
        <v>164582.97928343058</v>
      </c>
      <c r="M170" s="19">
        <v>192529.08581427095</v>
      </c>
      <c r="N170" s="19">
        <v>193096.42874192691</v>
      </c>
      <c r="O170" s="21">
        <f t="shared" si="6"/>
        <v>90.875750052675443</v>
      </c>
      <c r="P170" s="19">
        <v>14653.666229994778</v>
      </c>
      <c r="Q170" s="19">
        <v>18154.545442886065</v>
      </c>
      <c r="R170" s="19">
        <v>22148.876354675289</v>
      </c>
      <c r="S170" s="21">
        <f t="shared" si="5"/>
        <v>10.423785487225055</v>
      </c>
      <c r="T170" s="31" t="s">
        <v>6</v>
      </c>
    </row>
    <row r="171" spans="1:20" s="3" customFormat="1" ht="15">
      <c r="A171" s="41" t="s">
        <v>7</v>
      </c>
      <c r="B171" s="39" t="s">
        <v>7</v>
      </c>
      <c r="C171" s="22" t="s">
        <v>422</v>
      </c>
      <c r="D171" s="23" t="s">
        <v>7</v>
      </c>
      <c r="E171" s="23" t="s">
        <v>7</v>
      </c>
      <c r="F171" s="23" t="s">
        <v>7</v>
      </c>
      <c r="G171" s="21" t="s">
        <v>7</v>
      </c>
      <c r="H171" s="34" t="s">
        <v>7</v>
      </c>
      <c r="I171" s="23" t="s">
        <v>7</v>
      </c>
      <c r="J171" s="23" t="s">
        <v>7</v>
      </c>
      <c r="K171" s="23" t="s">
        <v>7</v>
      </c>
      <c r="L171" s="23" t="s">
        <v>7</v>
      </c>
      <c r="M171" s="23" t="s">
        <v>7</v>
      </c>
      <c r="N171" s="23" t="s">
        <v>7</v>
      </c>
      <c r="O171" s="21"/>
      <c r="P171" s="23" t="s">
        <v>7</v>
      </c>
      <c r="Q171" s="23" t="s">
        <v>7</v>
      </c>
      <c r="R171" s="23" t="s">
        <v>7</v>
      </c>
      <c r="S171" s="21"/>
      <c r="T171" s="32" t="s">
        <v>7</v>
      </c>
    </row>
    <row r="172" spans="1:20">
      <c r="A172" s="41">
        <v>1</v>
      </c>
      <c r="B172" s="38" t="s">
        <v>456</v>
      </c>
      <c r="C172" s="18" t="s">
        <v>455</v>
      </c>
      <c r="D172" s="19" t="s">
        <v>454</v>
      </c>
      <c r="E172" s="19" t="s">
        <v>82</v>
      </c>
      <c r="F172" s="19" t="s">
        <v>426</v>
      </c>
      <c r="G172" s="20">
        <v>126.45</v>
      </c>
      <c r="H172" s="34" t="s">
        <v>852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21">
        <f t="shared" si="4"/>
        <v>0</v>
      </c>
      <c r="P172" s="19">
        <v>3107</v>
      </c>
      <c r="Q172" s="19">
        <v>4009</v>
      </c>
      <c r="R172" s="19">
        <v>2957</v>
      </c>
      <c r="S172" s="21">
        <f t="shared" si="5"/>
        <v>23.384737050217478</v>
      </c>
      <c r="T172" s="31" t="s">
        <v>26</v>
      </c>
    </row>
    <row r="173" spans="1:20">
      <c r="A173" s="41">
        <v>2</v>
      </c>
      <c r="B173" s="38" t="s">
        <v>453</v>
      </c>
      <c r="C173" s="18" t="s">
        <v>452</v>
      </c>
      <c r="D173" s="19" t="s">
        <v>451</v>
      </c>
      <c r="E173" s="19" t="s">
        <v>82</v>
      </c>
      <c r="F173" s="19" t="s">
        <v>423</v>
      </c>
      <c r="G173" s="20">
        <v>1515.12</v>
      </c>
      <c r="H173" s="34" t="s">
        <v>49</v>
      </c>
      <c r="I173" s="19">
        <v>133532</v>
      </c>
      <c r="J173" s="19">
        <v>76849</v>
      </c>
      <c r="K173" s="19">
        <v>72986</v>
      </c>
      <c r="L173" s="19">
        <v>141543.92000000001</v>
      </c>
      <c r="M173" s="19">
        <v>84533.900000000009</v>
      </c>
      <c r="N173" s="19">
        <v>86123.48</v>
      </c>
      <c r="O173" s="21">
        <f t="shared" si="4"/>
        <v>56.842679127725859</v>
      </c>
      <c r="P173" s="19">
        <v>43460</v>
      </c>
      <c r="Q173" s="19">
        <v>37494</v>
      </c>
      <c r="R173" s="19">
        <v>36426</v>
      </c>
      <c r="S173" s="21">
        <f t="shared" si="5"/>
        <v>24.041660066529385</v>
      </c>
      <c r="T173" s="31" t="s">
        <v>26</v>
      </c>
    </row>
    <row r="174" spans="1:20">
      <c r="A174" s="41">
        <v>3</v>
      </c>
      <c r="B174" s="38" t="s">
        <v>450</v>
      </c>
      <c r="C174" s="18" t="s">
        <v>449</v>
      </c>
      <c r="D174" s="19" t="s">
        <v>448</v>
      </c>
      <c r="E174" s="19" t="s">
        <v>61</v>
      </c>
      <c r="F174" s="19" t="s">
        <v>426</v>
      </c>
      <c r="G174" s="20">
        <v>693.47</v>
      </c>
      <c r="H174" s="34" t="s">
        <v>852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21">
        <f t="shared" si="4"/>
        <v>0</v>
      </c>
      <c r="P174" s="19">
        <v>3539</v>
      </c>
      <c r="Q174" s="19">
        <v>2198</v>
      </c>
      <c r="R174" s="19">
        <v>2358</v>
      </c>
      <c r="S174" s="21">
        <f t="shared" si="5"/>
        <v>3.4002912887363546</v>
      </c>
      <c r="T174" s="31" t="s">
        <v>26</v>
      </c>
    </row>
    <row r="175" spans="1:20">
      <c r="A175" s="41">
        <v>4</v>
      </c>
      <c r="B175" s="38" t="s">
        <v>447</v>
      </c>
      <c r="C175" s="18" t="s">
        <v>446</v>
      </c>
      <c r="D175" s="19" t="s">
        <v>445</v>
      </c>
      <c r="E175" s="19" t="s">
        <v>65</v>
      </c>
      <c r="F175" s="19" t="s">
        <v>426</v>
      </c>
      <c r="G175" s="20">
        <v>1357.05</v>
      </c>
      <c r="H175" s="34" t="s">
        <v>852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21">
        <f t="shared" si="4"/>
        <v>0</v>
      </c>
      <c r="P175" s="19">
        <v>16961</v>
      </c>
      <c r="Q175" s="19">
        <v>26116</v>
      </c>
      <c r="R175" s="19">
        <v>21931</v>
      </c>
      <c r="S175" s="21">
        <f t="shared" si="5"/>
        <v>16.160789948785972</v>
      </c>
      <c r="T175" s="31" t="s">
        <v>26</v>
      </c>
    </row>
    <row r="176" spans="1:20">
      <c r="A176" s="41">
        <v>5</v>
      </c>
      <c r="B176" s="38" t="s">
        <v>444</v>
      </c>
      <c r="C176" s="18" t="s">
        <v>443</v>
      </c>
      <c r="D176" s="19" t="s">
        <v>442</v>
      </c>
      <c r="E176" s="19" t="s">
        <v>9</v>
      </c>
      <c r="F176" s="19" t="s">
        <v>426</v>
      </c>
      <c r="G176" s="20">
        <v>93.13</v>
      </c>
      <c r="H176" s="34" t="s">
        <v>35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21">
        <f t="shared" si="4"/>
        <v>0</v>
      </c>
      <c r="P176" s="19">
        <v>4722</v>
      </c>
      <c r="Q176" s="19">
        <v>2664</v>
      </c>
      <c r="R176" s="19">
        <v>1591</v>
      </c>
      <c r="S176" s="21">
        <f t="shared" si="5"/>
        <v>17.083646515623322</v>
      </c>
      <c r="T176" s="31" t="s">
        <v>26</v>
      </c>
    </row>
    <row r="177" spans="1:20">
      <c r="A177" s="41">
        <v>6</v>
      </c>
      <c r="B177" s="38" t="s">
        <v>441</v>
      </c>
      <c r="C177" s="18" t="s">
        <v>440</v>
      </c>
      <c r="D177" s="19" t="s">
        <v>439</v>
      </c>
      <c r="E177" s="19" t="s">
        <v>28</v>
      </c>
      <c r="F177" s="19" t="s">
        <v>423</v>
      </c>
      <c r="G177" s="20">
        <v>793.96</v>
      </c>
      <c r="H177" s="34" t="s">
        <v>53</v>
      </c>
      <c r="I177" s="19">
        <v>60475</v>
      </c>
      <c r="J177" s="19">
        <v>47315</v>
      </c>
      <c r="K177" s="19">
        <v>52449</v>
      </c>
      <c r="L177" s="19">
        <v>64103.5</v>
      </c>
      <c r="M177" s="19">
        <v>52046.500000000007</v>
      </c>
      <c r="N177" s="19">
        <v>61889.82</v>
      </c>
      <c r="O177" s="21">
        <f t="shared" si="4"/>
        <v>77.950803566930318</v>
      </c>
      <c r="P177" s="19">
        <v>10162</v>
      </c>
      <c r="Q177" s="19">
        <v>11898</v>
      </c>
      <c r="R177" s="19">
        <v>11185</v>
      </c>
      <c r="S177" s="21">
        <f t="shared" si="5"/>
        <v>14.087611466572623</v>
      </c>
      <c r="T177" s="31" t="s">
        <v>26</v>
      </c>
    </row>
    <row r="178" spans="1:20">
      <c r="A178" s="41">
        <v>7</v>
      </c>
      <c r="B178" s="38" t="s">
        <v>438</v>
      </c>
      <c r="C178" s="18" t="s">
        <v>437</v>
      </c>
      <c r="D178" s="19" t="s">
        <v>436</v>
      </c>
      <c r="E178" s="19" t="s">
        <v>61</v>
      </c>
      <c r="F178" s="19" t="s">
        <v>426</v>
      </c>
      <c r="G178" s="20">
        <v>4398.37</v>
      </c>
      <c r="H178" s="34" t="s">
        <v>852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21">
        <f t="shared" si="4"/>
        <v>0</v>
      </c>
      <c r="P178" s="19">
        <v>575636</v>
      </c>
      <c r="Q178" s="19">
        <v>543885</v>
      </c>
      <c r="R178" s="19">
        <v>559486</v>
      </c>
      <c r="S178" s="21">
        <f t="shared" si="5"/>
        <v>127.20303203232106</v>
      </c>
      <c r="T178" s="31" t="s">
        <v>26</v>
      </c>
    </row>
    <row r="179" spans="1:20">
      <c r="A179" s="41">
        <v>8</v>
      </c>
      <c r="B179" s="38" t="s">
        <v>435</v>
      </c>
      <c r="C179" s="18" t="s">
        <v>434</v>
      </c>
      <c r="D179" s="19" t="s">
        <v>433</v>
      </c>
      <c r="E179" s="19" t="s">
        <v>20</v>
      </c>
      <c r="F179" s="19" t="s">
        <v>426</v>
      </c>
      <c r="G179" s="20">
        <v>2321.4499999999998</v>
      </c>
      <c r="H179" s="34" t="s">
        <v>49</v>
      </c>
      <c r="I179" s="19">
        <v>708012</v>
      </c>
      <c r="J179" s="19">
        <v>525435</v>
      </c>
      <c r="K179" s="19">
        <v>506348</v>
      </c>
      <c r="L179" s="19">
        <v>750492.72000000009</v>
      </c>
      <c r="M179" s="19">
        <v>577978.5</v>
      </c>
      <c r="N179" s="19">
        <v>597490.64</v>
      </c>
      <c r="O179" s="16">
        <f t="shared" si="4"/>
        <v>257.37820758577618</v>
      </c>
      <c r="P179" s="19">
        <v>9764.4580447238623</v>
      </c>
      <c r="Q179" s="19">
        <v>10570.844195596397</v>
      </c>
      <c r="R179" s="19">
        <v>10190.272513831471</v>
      </c>
      <c r="S179" s="21">
        <f t="shared" si="5"/>
        <v>4.3896153325858718</v>
      </c>
      <c r="T179" s="31" t="s">
        <v>6</v>
      </c>
    </row>
    <row r="180" spans="1:20">
      <c r="A180" s="41">
        <v>9</v>
      </c>
      <c r="B180" s="38" t="s">
        <v>432</v>
      </c>
      <c r="C180" s="18" t="s">
        <v>431</v>
      </c>
      <c r="D180" s="19" t="s">
        <v>430</v>
      </c>
      <c r="E180" s="19" t="s">
        <v>41</v>
      </c>
      <c r="F180" s="19" t="s">
        <v>426</v>
      </c>
      <c r="G180" s="20">
        <v>2611.56</v>
      </c>
      <c r="H180" s="34" t="s">
        <v>852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21">
        <f t="shared" si="4"/>
        <v>0</v>
      </c>
      <c r="P180" s="19">
        <v>20286.734354367785</v>
      </c>
      <c r="Q180" s="19">
        <v>8779.5833591196097</v>
      </c>
      <c r="R180" s="19">
        <v>8934.8042806241392</v>
      </c>
      <c r="S180" s="21">
        <f t="shared" si="5"/>
        <v>3.4212517731256948</v>
      </c>
      <c r="T180" s="31" t="s">
        <v>6</v>
      </c>
    </row>
    <row r="181" spans="1:20">
      <c r="A181" s="41">
        <v>10</v>
      </c>
      <c r="B181" s="38" t="s">
        <v>429</v>
      </c>
      <c r="C181" s="18" t="s">
        <v>428</v>
      </c>
      <c r="D181" s="19" t="s">
        <v>427</v>
      </c>
      <c r="E181" s="19" t="s">
        <v>41</v>
      </c>
      <c r="F181" s="19" t="s">
        <v>426</v>
      </c>
      <c r="G181" s="20">
        <v>3613.43</v>
      </c>
      <c r="H181" s="34" t="s">
        <v>53</v>
      </c>
      <c r="I181" s="19">
        <v>58097</v>
      </c>
      <c r="J181" s="19">
        <v>46057</v>
      </c>
      <c r="K181" s="19">
        <v>42508</v>
      </c>
      <c r="L181" s="19">
        <v>61582.82</v>
      </c>
      <c r="M181" s="19">
        <v>50662.700000000004</v>
      </c>
      <c r="N181" s="19">
        <v>50159.439999999995</v>
      </c>
      <c r="O181" s="21">
        <f t="shared" si="4"/>
        <v>13.881392471972612</v>
      </c>
      <c r="P181" s="19">
        <v>912</v>
      </c>
      <c r="Q181" s="19">
        <v>1088</v>
      </c>
      <c r="R181" s="19">
        <v>866</v>
      </c>
      <c r="S181" s="21">
        <f t="shared" si="5"/>
        <v>0.23966148507097135</v>
      </c>
      <c r="T181" s="31" t="s">
        <v>26</v>
      </c>
    </row>
    <row r="182" spans="1:20">
      <c r="A182" s="41">
        <v>11</v>
      </c>
      <c r="B182" s="40" t="s">
        <v>425</v>
      </c>
      <c r="C182" s="6" t="s">
        <v>850</v>
      </c>
      <c r="D182" s="19" t="s">
        <v>424</v>
      </c>
      <c r="E182" s="19" t="s">
        <v>57</v>
      </c>
      <c r="F182" s="19" t="s">
        <v>423</v>
      </c>
      <c r="G182" s="20">
        <v>292.58999999999997</v>
      </c>
      <c r="H182" s="34" t="s">
        <v>53</v>
      </c>
      <c r="I182" s="19">
        <v>0</v>
      </c>
      <c r="J182" s="19">
        <v>0</v>
      </c>
      <c r="K182" s="19">
        <v>23080</v>
      </c>
      <c r="L182" s="19">
        <v>0</v>
      </c>
      <c r="M182" s="19">
        <v>0</v>
      </c>
      <c r="N182" s="19">
        <v>27234.399999999998</v>
      </c>
      <c r="O182" s="21">
        <f t="shared" si="4"/>
        <v>93.080419699921393</v>
      </c>
      <c r="P182" s="19">
        <v>0</v>
      </c>
      <c r="Q182" s="19">
        <v>0</v>
      </c>
      <c r="R182" s="19">
        <v>2052</v>
      </c>
      <c r="S182" s="21">
        <f t="shared" si="5"/>
        <v>7.0132266994770847</v>
      </c>
      <c r="T182" s="31" t="s">
        <v>26</v>
      </c>
    </row>
    <row r="183" spans="1:20" s="3" customFormat="1" ht="15">
      <c r="A183" s="41" t="s">
        <v>7</v>
      </c>
      <c r="B183" s="39" t="s">
        <v>7</v>
      </c>
      <c r="C183" s="22" t="s">
        <v>320</v>
      </c>
      <c r="D183" s="23" t="s">
        <v>7</v>
      </c>
      <c r="E183" s="23" t="s">
        <v>7</v>
      </c>
      <c r="F183" s="23" t="s">
        <v>7</v>
      </c>
      <c r="G183" s="21" t="s">
        <v>7</v>
      </c>
      <c r="H183" s="34" t="s">
        <v>7</v>
      </c>
      <c r="I183" s="23" t="s">
        <v>7</v>
      </c>
      <c r="J183" s="23" t="s">
        <v>7</v>
      </c>
      <c r="K183" s="23" t="s">
        <v>7</v>
      </c>
      <c r="L183" s="23" t="s">
        <v>7</v>
      </c>
      <c r="M183" s="23" t="s">
        <v>7</v>
      </c>
      <c r="N183" s="23" t="s">
        <v>7</v>
      </c>
      <c r="O183" s="21"/>
      <c r="P183" s="23" t="s">
        <v>7</v>
      </c>
      <c r="Q183" s="23" t="s">
        <v>7</v>
      </c>
      <c r="R183" s="23" t="s">
        <v>7</v>
      </c>
      <c r="S183" s="21"/>
      <c r="T183" s="32" t="s">
        <v>7</v>
      </c>
    </row>
    <row r="184" spans="1:20">
      <c r="A184" s="41">
        <v>1</v>
      </c>
      <c r="B184" s="38" t="s">
        <v>421</v>
      </c>
      <c r="C184" s="18" t="s">
        <v>420</v>
      </c>
      <c r="D184" s="19" t="s">
        <v>419</v>
      </c>
      <c r="E184" s="19" t="s">
        <v>82</v>
      </c>
      <c r="F184" s="19" t="s">
        <v>320</v>
      </c>
      <c r="G184" s="20">
        <v>469.57</v>
      </c>
      <c r="H184" s="34" t="s">
        <v>49</v>
      </c>
      <c r="I184" s="19">
        <v>256046</v>
      </c>
      <c r="J184" s="19">
        <v>215188</v>
      </c>
      <c r="K184" s="19">
        <v>198012</v>
      </c>
      <c r="L184" s="19">
        <v>271408.76</v>
      </c>
      <c r="M184" s="19">
        <v>236706.80000000002</v>
      </c>
      <c r="N184" s="19">
        <v>233654.15999999997</v>
      </c>
      <c r="O184" s="16">
        <f t="shared" si="4"/>
        <v>497.59175415805947</v>
      </c>
      <c r="P184" s="19">
        <v>47360.082273891108</v>
      </c>
      <c r="Q184" s="19">
        <v>47991.114523362005</v>
      </c>
      <c r="R184" s="19">
        <v>49153.798392706507</v>
      </c>
      <c r="S184" s="21">
        <f t="shared" si="5"/>
        <v>104.67831929788213</v>
      </c>
      <c r="T184" s="31" t="s">
        <v>6</v>
      </c>
    </row>
    <row r="185" spans="1:20">
      <c r="A185" s="41">
        <v>2</v>
      </c>
      <c r="B185" s="38" t="s">
        <v>418</v>
      </c>
      <c r="C185" s="18" t="s">
        <v>417</v>
      </c>
      <c r="D185" s="19" t="s">
        <v>416</v>
      </c>
      <c r="E185" s="19" t="s">
        <v>82</v>
      </c>
      <c r="F185" s="19" t="s">
        <v>320</v>
      </c>
      <c r="G185" s="20">
        <v>777.83</v>
      </c>
      <c r="H185" s="34" t="s">
        <v>49</v>
      </c>
      <c r="I185" s="19">
        <v>116689</v>
      </c>
      <c r="J185" s="19">
        <v>120473</v>
      </c>
      <c r="K185" s="19">
        <v>0</v>
      </c>
      <c r="L185" s="19">
        <v>123690.34000000001</v>
      </c>
      <c r="M185" s="19">
        <v>132520.30000000002</v>
      </c>
      <c r="N185" s="19">
        <v>0</v>
      </c>
      <c r="O185" s="21">
        <f t="shared" si="4"/>
        <v>0</v>
      </c>
      <c r="P185" s="19">
        <v>16914</v>
      </c>
      <c r="Q185" s="19">
        <v>20944</v>
      </c>
      <c r="R185" s="19">
        <v>14256</v>
      </c>
      <c r="S185" s="21">
        <f t="shared" si="5"/>
        <v>18.327912268747667</v>
      </c>
      <c r="T185" s="31" t="s">
        <v>26</v>
      </c>
    </row>
    <row r="186" spans="1:20">
      <c r="A186" s="41">
        <v>3</v>
      </c>
      <c r="B186" s="38" t="s">
        <v>415</v>
      </c>
      <c r="C186" s="18" t="s">
        <v>414</v>
      </c>
      <c r="D186" s="19" t="s">
        <v>54</v>
      </c>
      <c r="E186" s="19" t="s">
        <v>20</v>
      </c>
      <c r="F186" s="19" t="s">
        <v>320</v>
      </c>
      <c r="G186" s="20">
        <v>1613.73</v>
      </c>
      <c r="H186" s="34" t="s">
        <v>53</v>
      </c>
      <c r="I186" s="19">
        <v>198606.49333681408</v>
      </c>
      <c r="J186" s="19">
        <v>214125.51981551925</v>
      </c>
      <c r="K186" s="19">
        <v>197972.57239999005</v>
      </c>
      <c r="L186" s="19">
        <v>210522.88293702292</v>
      </c>
      <c r="M186" s="19">
        <v>235538.0717970712</v>
      </c>
      <c r="N186" s="19">
        <v>233607.63543198825</v>
      </c>
      <c r="O186" s="21">
        <f t="shared" si="4"/>
        <v>144.76252869562333</v>
      </c>
      <c r="P186" s="19">
        <v>0</v>
      </c>
      <c r="Q186" s="19">
        <v>0</v>
      </c>
      <c r="R186" s="19">
        <v>0</v>
      </c>
      <c r="S186" s="21">
        <f t="shared" si="5"/>
        <v>0</v>
      </c>
      <c r="T186" s="31" t="s">
        <v>6</v>
      </c>
    </row>
    <row r="187" spans="1:20">
      <c r="A187" s="41">
        <v>4</v>
      </c>
      <c r="B187" s="38" t="s">
        <v>413</v>
      </c>
      <c r="C187" s="18" t="s">
        <v>412</v>
      </c>
      <c r="D187" s="19" t="s">
        <v>411</v>
      </c>
      <c r="E187" s="19" t="s">
        <v>61</v>
      </c>
      <c r="F187" s="19" t="s">
        <v>320</v>
      </c>
      <c r="G187" s="20">
        <v>437.26</v>
      </c>
      <c r="H187" s="34" t="s">
        <v>49</v>
      </c>
      <c r="I187" s="19">
        <v>77178</v>
      </c>
      <c r="J187" s="19">
        <v>61095</v>
      </c>
      <c r="K187" s="19">
        <v>62249</v>
      </c>
      <c r="L187" s="19">
        <v>81808.680000000008</v>
      </c>
      <c r="M187" s="19">
        <v>67204.5</v>
      </c>
      <c r="N187" s="19">
        <v>73453.819999999992</v>
      </c>
      <c r="O187" s="21">
        <f t="shared" si="4"/>
        <v>167.98659836253029</v>
      </c>
      <c r="P187" s="19">
        <v>5562</v>
      </c>
      <c r="Q187" s="19">
        <v>3505</v>
      </c>
      <c r="R187" s="19">
        <v>2883</v>
      </c>
      <c r="S187" s="21">
        <f t="shared" si="5"/>
        <v>6.5933311988290724</v>
      </c>
      <c r="T187" s="31" t="s">
        <v>26</v>
      </c>
    </row>
    <row r="188" spans="1:20">
      <c r="A188" s="41">
        <v>5</v>
      </c>
      <c r="B188" s="38" t="s">
        <v>410</v>
      </c>
      <c r="C188" s="18" t="s">
        <v>409</v>
      </c>
      <c r="D188" s="19" t="s">
        <v>408</v>
      </c>
      <c r="E188" s="19" t="s">
        <v>28</v>
      </c>
      <c r="F188" s="19" t="s">
        <v>320</v>
      </c>
      <c r="G188" s="20">
        <v>2095.44</v>
      </c>
      <c r="H188" s="34" t="s">
        <v>49</v>
      </c>
      <c r="I188" s="19">
        <v>378298</v>
      </c>
      <c r="J188" s="19">
        <v>457823</v>
      </c>
      <c r="K188" s="19">
        <v>452935</v>
      </c>
      <c r="L188" s="19">
        <v>400995.88</v>
      </c>
      <c r="M188" s="19">
        <v>503605.30000000005</v>
      </c>
      <c r="N188" s="19">
        <v>534463.29999999993</v>
      </c>
      <c r="O188" s="21">
        <f t="shared" si="4"/>
        <v>255.06017829191001</v>
      </c>
      <c r="P188" s="19">
        <v>0</v>
      </c>
      <c r="Q188" s="19">
        <v>0</v>
      </c>
      <c r="R188" s="19">
        <v>0</v>
      </c>
      <c r="S188" s="21">
        <f t="shared" si="5"/>
        <v>0</v>
      </c>
      <c r="T188" s="31" t="s">
        <v>26</v>
      </c>
    </row>
    <row r="189" spans="1:20">
      <c r="A189" s="41">
        <v>6</v>
      </c>
      <c r="B189" s="38" t="s">
        <v>407</v>
      </c>
      <c r="C189" s="18" t="s">
        <v>406</v>
      </c>
      <c r="D189" s="19" t="s">
        <v>405</v>
      </c>
      <c r="E189" s="19" t="s">
        <v>41</v>
      </c>
      <c r="F189" s="19" t="s">
        <v>320</v>
      </c>
      <c r="G189" s="20">
        <v>1823.32</v>
      </c>
      <c r="H189" s="34" t="s">
        <v>53</v>
      </c>
      <c r="I189" s="19">
        <v>243821.28715109167</v>
      </c>
      <c r="J189" s="19">
        <v>168771.63204202638</v>
      </c>
      <c r="K189" s="19">
        <v>160455.88599619162</v>
      </c>
      <c r="L189" s="19">
        <v>258450.56438015719</v>
      </c>
      <c r="M189" s="19">
        <v>185648.79524622904</v>
      </c>
      <c r="N189" s="19">
        <v>189337.9454755061</v>
      </c>
      <c r="O189" s="21">
        <f t="shared" si="4"/>
        <v>103.84241135703338</v>
      </c>
      <c r="P189" s="19">
        <v>62588</v>
      </c>
      <c r="Q189" s="19">
        <v>56919</v>
      </c>
      <c r="R189" s="19">
        <v>35910</v>
      </c>
      <c r="S189" s="21">
        <f t="shared" si="5"/>
        <v>19.694842375446989</v>
      </c>
      <c r="T189" s="31" t="s">
        <v>6</v>
      </c>
    </row>
    <row r="190" spans="1:20">
      <c r="A190" s="41">
        <v>7</v>
      </c>
      <c r="B190" s="38" t="s">
        <v>404</v>
      </c>
      <c r="C190" s="18" t="s">
        <v>403</v>
      </c>
      <c r="D190" s="19" t="s">
        <v>402</v>
      </c>
      <c r="E190" s="19" t="s">
        <v>73</v>
      </c>
      <c r="F190" s="19" t="s">
        <v>320</v>
      </c>
      <c r="G190" s="20">
        <v>1407.43</v>
      </c>
      <c r="H190" s="34" t="s">
        <v>49</v>
      </c>
      <c r="I190" s="19">
        <v>270878</v>
      </c>
      <c r="J190" s="19">
        <v>235855</v>
      </c>
      <c r="K190" s="19">
        <v>217801</v>
      </c>
      <c r="L190" s="19">
        <v>287130.68</v>
      </c>
      <c r="M190" s="19">
        <v>259440.50000000003</v>
      </c>
      <c r="N190" s="19">
        <v>257005.18</v>
      </c>
      <c r="O190" s="21">
        <f t="shared" si="4"/>
        <v>182.60601237716972</v>
      </c>
      <c r="P190" s="19">
        <v>49750</v>
      </c>
      <c r="Q190" s="19">
        <v>48110</v>
      </c>
      <c r="R190" s="19">
        <v>43198</v>
      </c>
      <c r="S190" s="21">
        <f t="shared" si="5"/>
        <v>30.692823088892521</v>
      </c>
      <c r="T190" s="31" t="s">
        <v>26</v>
      </c>
    </row>
    <row r="191" spans="1:20">
      <c r="A191" s="41">
        <v>8</v>
      </c>
      <c r="B191" s="38" t="s">
        <v>401</v>
      </c>
      <c r="C191" s="18" t="s">
        <v>400</v>
      </c>
      <c r="D191" s="19" t="s">
        <v>399</v>
      </c>
      <c r="E191" s="19" t="s">
        <v>61</v>
      </c>
      <c r="F191" s="19" t="s">
        <v>320</v>
      </c>
      <c r="G191" s="20">
        <v>4210.54</v>
      </c>
      <c r="H191" s="34" t="s">
        <v>53</v>
      </c>
      <c r="I191" s="19">
        <v>449920</v>
      </c>
      <c r="J191" s="19">
        <v>441415</v>
      </c>
      <c r="K191" s="19">
        <v>419622</v>
      </c>
      <c r="L191" s="19">
        <v>476915.20000000001</v>
      </c>
      <c r="M191" s="19">
        <v>485556.50000000006</v>
      </c>
      <c r="N191" s="19">
        <v>495153.95999999996</v>
      </c>
      <c r="O191" s="21">
        <f t="shared" si="4"/>
        <v>117.59868330427925</v>
      </c>
      <c r="P191" s="19">
        <v>82341</v>
      </c>
      <c r="Q191" s="19">
        <v>94292</v>
      </c>
      <c r="R191" s="19">
        <v>102703</v>
      </c>
      <c r="S191" s="21">
        <f t="shared" si="5"/>
        <v>24.391883226379516</v>
      </c>
      <c r="T191" s="31" t="s">
        <v>26</v>
      </c>
    </row>
    <row r="192" spans="1:20">
      <c r="A192" s="41">
        <v>9</v>
      </c>
      <c r="B192" s="38" t="s">
        <v>398</v>
      </c>
      <c r="C192" s="18" t="s">
        <v>397</v>
      </c>
      <c r="D192" s="19" t="s">
        <v>396</v>
      </c>
      <c r="E192" s="19" t="s">
        <v>41</v>
      </c>
      <c r="F192" s="19" t="s">
        <v>320</v>
      </c>
      <c r="G192" s="20">
        <v>382.41</v>
      </c>
      <c r="H192" s="34" t="s">
        <v>53</v>
      </c>
      <c r="I192" s="19">
        <v>55058</v>
      </c>
      <c r="J192" s="19">
        <v>54606</v>
      </c>
      <c r="K192" s="19">
        <v>51833</v>
      </c>
      <c r="L192" s="19">
        <v>58361.48</v>
      </c>
      <c r="M192" s="19">
        <v>60066.600000000006</v>
      </c>
      <c r="N192" s="19">
        <v>61162.939999999995</v>
      </c>
      <c r="O192" s="21">
        <f t="shared" si="4"/>
        <v>159.94074422739988</v>
      </c>
      <c r="P192" s="19">
        <v>3797</v>
      </c>
      <c r="Q192" s="19">
        <v>4065</v>
      </c>
      <c r="R192" s="19">
        <v>5270</v>
      </c>
      <c r="S192" s="21">
        <f t="shared" si="5"/>
        <v>13.781020370806202</v>
      </c>
      <c r="T192" s="31" t="s">
        <v>26</v>
      </c>
    </row>
    <row r="193" spans="1:20">
      <c r="A193" s="41">
        <v>10</v>
      </c>
      <c r="B193" s="38" t="s">
        <v>395</v>
      </c>
      <c r="C193" s="18" t="s">
        <v>394</v>
      </c>
      <c r="D193" s="19" t="s">
        <v>393</v>
      </c>
      <c r="E193" s="19" t="s">
        <v>65</v>
      </c>
      <c r="F193" s="19" t="s">
        <v>320</v>
      </c>
      <c r="G193" s="20">
        <v>886.81</v>
      </c>
      <c r="H193" s="34" t="s">
        <v>53</v>
      </c>
      <c r="I193" s="19">
        <v>99561</v>
      </c>
      <c r="J193" s="19">
        <v>90036</v>
      </c>
      <c r="K193" s="19">
        <v>102185</v>
      </c>
      <c r="L193" s="19">
        <v>105534.66</v>
      </c>
      <c r="M193" s="19">
        <v>99039.6</v>
      </c>
      <c r="N193" s="19">
        <v>120578.29999999999</v>
      </c>
      <c r="O193" s="21">
        <f t="shared" si="4"/>
        <v>135.96858402589055</v>
      </c>
      <c r="P193" s="19">
        <v>15460</v>
      </c>
      <c r="Q193" s="19">
        <v>20414</v>
      </c>
      <c r="R193" s="19">
        <v>2299</v>
      </c>
      <c r="S193" s="21">
        <f t="shared" si="5"/>
        <v>2.5924380645234044</v>
      </c>
      <c r="T193" s="31" t="s">
        <v>26</v>
      </c>
    </row>
    <row r="194" spans="1:20">
      <c r="A194" s="41">
        <v>11</v>
      </c>
      <c r="B194" s="38" t="s">
        <v>392</v>
      </c>
      <c r="C194" s="18" t="s">
        <v>391</v>
      </c>
      <c r="D194" s="19" t="s">
        <v>249</v>
      </c>
      <c r="E194" s="19" t="s">
        <v>61</v>
      </c>
      <c r="F194" s="19" t="s">
        <v>320</v>
      </c>
      <c r="G194" s="20">
        <v>308.60000000000002</v>
      </c>
      <c r="H194" s="34" t="s">
        <v>53</v>
      </c>
      <c r="I194" s="19">
        <v>560832.8832034223</v>
      </c>
      <c r="J194" s="19">
        <v>38667.187133661027</v>
      </c>
      <c r="K194" s="19">
        <v>36763.784628673675</v>
      </c>
      <c r="L194" s="19">
        <v>594482.85619562771</v>
      </c>
      <c r="M194" s="19">
        <v>42533.905847027134</v>
      </c>
      <c r="N194" s="19">
        <v>43381.265861834931</v>
      </c>
      <c r="O194" s="21">
        <f t="shared" si="4"/>
        <v>140.57441951339899</v>
      </c>
      <c r="P194" s="19">
        <v>7647.248010200934</v>
      </c>
      <c r="Q194" s="19">
        <v>9030.8483639429905</v>
      </c>
      <c r="R194" s="19">
        <v>8878.525389219094</v>
      </c>
      <c r="S194" s="21">
        <f t="shared" si="5"/>
        <v>28.770335026633486</v>
      </c>
      <c r="T194" s="31" t="s">
        <v>6</v>
      </c>
    </row>
    <row r="195" spans="1:20">
      <c r="A195" s="41">
        <v>12</v>
      </c>
      <c r="B195" s="38" t="s">
        <v>390</v>
      </c>
      <c r="C195" s="18" t="s">
        <v>389</v>
      </c>
      <c r="D195" s="19" t="s">
        <v>388</v>
      </c>
      <c r="E195" s="19" t="s">
        <v>65</v>
      </c>
      <c r="F195" s="19" t="s">
        <v>320</v>
      </c>
      <c r="G195" s="20">
        <v>510.35</v>
      </c>
      <c r="H195" s="34" t="s">
        <v>53</v>
      </c>
      <c r="I195" s="19">
        <v>54136.596207378512</v>
      </c>
      <c r="J195" s="19">
        <v>53382.099609750068</v>
      </c>
      <c r="K195" s="19">
        <v>51482.886132851963</v>
      </c>
      <c r="L195" s="19">
        <v>57384.791979821224</v>
      </c>
      <c r="M195" s="19">
        <v>58720.309570725083</v>
      </c>
      <c r="N195" s="19">
        <v>60749.805636765312</v>
      </c>
      <c r="O195" s="21">
        <f t="shared" si="4"/>
        <v>119.03557487364614</v>
      </c>
      <c r="P195" s="19">
        <v>0</v>
      </c>
      <c r="Q195" s="19">
        <v>0</v>
      </c>
      <c r="R195" s="19">
        <v>0</v>
      </c>
      <c r="S195" s="21">
        <f t="shared" si="5"/>
        <v>0</v>
      </c>
      <c r="T195" s="31" t="s">
        <v>6</v>
      </c>
    </row>
    <row r="196" spans="1:20">
      <c r="A196" s="41">
        <v>13</v>
      </c>
      <c r="B196" s="38" t="s">
        <v>387</v>
      </c>
      <c r="C196" s="18" t="s">
        <v>386</v>
      </c>
      <c r="D196" s="19" t="s">
        <v>385</v>
      </c>
      <c r="E196" s="19" t="s">
        <v>65</v>
      </c>
      <c r="F196" s="19" t="s">
        <v>320</v>
      </c>
      <c r="G196" s="20">
        <v>543.79</v>
      </c>
      <c r="H196" s="34" t="s">
        <v>53</v>
      </c>
      <c r="I196" s="19">
        <v>78757.186439139899</v>
      </c>
      <c r="J196" s="19">
        <v>70953.999639672067</v>
      </c>
      <c r="K196" s="19">
        <v>63524.033148271337</v>
      </c>
      <c r="L196" s="19">
        <v>83482.617625488303</v>
      </c>
      <c r="M196" s="19">
        <v>78049.399603639278</v>
      </c>
      <c r="N196" s="19">
        <v>74958.359114960171</v>
      </c>
      <c r="O196" s="21">
        <f t="shared" si="4"/>
        <v>137.84431327343307</v>
      </c>
      <c r="P196" s="19">
        <v>0</v>
      </c>
      <c r="Q196" s="19">
        <v>0</v>
      </c>
      <c r="R196" s="19">
        <v>0</v>
      </c>
      <c r="S196" s="21">
        <f t="shared" si="5"/>
        <v>0</v>
      </c>
      <c r="T196" s="31" t="s">
        <v>6</v>
      </c>
    </row>
    <row r="197" spans="1:20">
      <c r="A197" s="41">
        <v>14</v>
      </c>
      <c r="B197" s="38" t="s">
        <v>384</v>
      </c>
      <c r="C197" s="18" t="s">
        <v>383</v>
      </c>
      <c r="D197" s="19" t="s">
        <v>382</v>
      </c>
      <c r="E197" s="19" t="s">
        <v>61</v>
      </c>
      <c r="F197" s="19" t="s">
        <v>320</v>
      </c>
      <c r="G197" s="20">
        <v>2526.66</v>
      </c>
      <c r="H197" s="34" t="s">
        <v>49</v>
      </c>
      <c r="I197" s="19">
        <v>288287.19401856873</v>
      </c>
      <c r="J197" s="19">
        <v>248212.4145304265</v>
      </c>
      <c r="K197" s="19">
        <v>224275.21182156491</v>
      </c>
      <c r="L197" s="19">
        <v>305584.42565968289</v>
      </c>
      <c r="M197" s="19">
        <v>273033.65598346916</v>
      </c>
      <c r="N197" s="19">
        <v>264644.74994944659</v>
      </c>
      <c r="O197" s="21">
        <f t="shared" si="4"/>
        <v>104.74094256823102</v>
      </c>
      <c r="P197" s="24">
        <v>42393.67583266781</v>
      </c>
      <c r="Q197" s="24">
        <v>46231.357585278842</v>
      </c>
      <c r="R197" s="24">
        <v>35499.907026083303</v>
      </c>
      <c r="S197" s="21">
        <f t="shared" si="5"/>
        <v>14.050132200645637</v>
      </c>
      <c r="T197" s="31" t="s">
        <v>6</v>
      </c>
    </row>
    <row r="198" spans="1:20">
      <c r="A198" s="41">
        <v>15</v>
      </c>
      <c r="B198" s="38" t="s">
        <v>381</v>
      </c>
      <c r="C198" s="18" t="s">
        <v>380</v>
      </c>
      <c r="D198" s="19" t="s">
        <v>379</v>
      </c>
      <c r="E198" s="19" t="s">
        <v>82</v>
      </c>
      <c r="F198" s="19" t="s">
        <v>320</v>
      </c>
      <c r="G198" s="20">
        <v>862.97</v>
      </c>
      <c r="H198" s="34" t="s">
        <v>49</v>
      </c>
      <c r="I198" s="19">
        <v>61729.030251596014</v>
      </c>
      <c r="J198" s="19">
        <v>50235.29826337241</v>
      </c>
      <c r="K198" s="19">
        <v>45635.639418833598</v>
      </c>
      <c r="L198" s="19">
        <v>65432.772066691781</v>
      </c>
      <c r="M198" s="19">
        <v>55258.828089709656</v>
      </c>
      <c r="N198" s="19">
        <v>53850.054514223644</v>
      </c>
      <c r="O198" s="21">
        <f t="shared" si="4"/>
        <v>62.400841876570034</v>
      </c>
      <c r="P198" s="19">
        <v>11180.599076069182</v>
      </c>
      <c r="Q198" s="19">
        <v>10667.277279045384</v>
      </c>
      <c r="R198" s="19">
        <v>9309.7294580503676</v>
      </c>
      <c r="S198" s="21">
        <f t="shared" si="5"/>
        <v>10.788010542719176</v>
      </c>
      <c r="T198" s="31" t="s">
        <v>6</v>
      </c>
    </row>
    <row r="199" spans="1:20">
      <c r="A199" s="41">
        <v>16</v>
      </c>
      <c r="B199" s="38" t="s">
        <v>378</v>
      </c>
      <c r="C199" s="18" t="s">
        <v>377</v>
      </c>
      <c r="D199" s="19" t="s">
        <v>376</v>
      </c>
      <c r="E199" s="19" t="s">
        <v>82</v>
      </c>
      <c r="F199" s="19" t="s">
        <v>320</v>
      </c>
      <c r="G199" s="20">
        <v>473.32</v>
      </c>
      <c r="H199" s="34" t="s">
        <v>49</v>
      </c>
      <c r="I199" s="19">
        <v>33857.010786800725</v>
      </c>
      <c r="J199" s="19">
        <v>27552.952447963922</v>
      </c>
      <c r="K199" s="19">
        <v>25030.141082218754</v>
      </c>
      <c r="L199" s="19">
        <v>35888.431434008773</v>
      </c>
      <c r="M199" s="19">
        <v>30308.247692760317</v>
      </c>
      <c r="N199" s="19">
        <v>29535.566477018128</v>
      </c>
      <c r="O199" s="21">
        <f t="shared" si="4"/>
        <v>62.400841876570034</v>
      </c>
      <c r="P199" s="19">
        <v>6132.3118470920954</v>
      </c>
      <c r="Q199" s="19">
        <v>5850.766169991728</v>
      </c>
      <c r="R199" s="19">
        <v>5106.1811500798403</v>
      </c>
      <c r="S199" s="21">
        <f t="shared" si="5"/>
        <v>10.788010542719176</v>
      </c>
      <c r="T199" s="31" t="s">
        <v>6</v>
      </c>
    </row>
    <row r="200" spans="1:20">
      <c r="A200" s="41">
        <v>17</v>
      </c>
      <c r="B200" s="38" t="s">
        <v>375</v>
      </c>
      <c r="C200" s="18" t="s">
        <v>374</v>
      </c>
      <c r="D200" s="19" t="s">
        <v>373</v>
      </c>
      <c r="E200" s="19" t="s">
        <v>61</v>
      </c>
      <c r="F200" s="19" t="s">
        <v>320</v>
      </c>
      <c r="G200" s="20">
        <v>1471.37</v>
      </c>
      <c r="H200" s="34" t="s">
        <v>53</v>
      </c>
      <c r="I200" s="19">
        <v>156951.49385534012</v>
      </c>
      <c r="J200" s="19">
        <v>118794.49857542118</v>
      </c>
      <c r="K200" s="19">
        <v>110066.17678968066</v>
      </c>
      <c r="L200" s="19">
        <v>166368.58348666053</v>
      </c>
      <c r="M200" s="19">
        <v>130673.94843296331</v>
      </c>
      <c r="N200" s="19">
        <v>129878.08861182317</v>
      </c>
      <c r="O200" s="21">
        <f t="shared" si="4"/>
        <v>88.270175830568235</v>
      </c>
      <c r="P200" s="19">
        <v>28241</v>
      </c>
      <c r="Q200" s="19">
        <v>31673</v>
      </c>
      <c r="R200" s="19">
        <v>32647</v>
      </c>
      <c r="S200" s="21">
        <f t="shared" si="5"/>
        <v>22.188164771607415</v>
      </c>
      <c r="T200" s="31" t="s">
        <v>6</v>
      </c>
    </row>
    <row r="201" spans="1:20">
      <c r="A201" s="41">
        <v>18</v>
      </c>
      <c r="B201" s="38" t="s">
        <v>372</v>
      </c>
      <c r="C201" s="18" t="s">
        <v>371</v>
      </c>
      <c r="D201" s="19" t="s">
        <v>288</v>
      </c>
      <c r="E201" s="19" t="s">
        <v>41</v>
      </c>
      <c r="F201" s="19" t="s">
        <v>320</v>
      </c>
      <c r="G201" s="20">
        <v>3487.99</v>
      </c>
      <c r="H201" s="34" t="s">
        <v>53</v>
      </c>
      <c r="I201" s="19">
        <v>294795.45206730388</v>
      </c>
      <c r="J201" s="19">
        <v>254989.38649660692</v>
      </c>
      <c r="K201" s="19">
        <v>252402.08817350079</v>
      </c>
      <c r="L201" s="19">
        <v>312483.17919134215</v>
      </c>
      <c r="M201" s="19">
        <v>280488.32514626766</v>
      </c>
      <c r="N201" s="19">
        <v>297834.46404473094</v>
      </c>
      <c r="O201" s="21">
        <f t="shared" si="4"/>
        <v>85.388565920410016</v>
      </c>
      <c r="P201" s="19">
        <v>93974.236977032997</v>
      </c>
      <c r="Q201" s="19">
        <v>91967.036688775115</v>
      </c>
      <c r="R201" s="19">
        <v>89847.763997672912</v>
      </c>
      <c r="S201" s="21">
        <f t="shared" si="5"/>
        <v>25.759180501570508</v>
      </c>
      <c r="T201" s="31" t="s">
        <v>6</v>
      </c>
    </row>
    <row r="202" spans="1:20">
      <c r="A202" s="41">
        <v>19</v>
      </c>
      <c r="B202" s="38" t="s">
        <v>370</v>
      </c>
      <c r="C202" s="18" t="s">
        <v>369</v>
      </c>
      <c r="D202" s="19" t="s">
        <v>368</v>
      </c>
      <c r="E202" s="19" t="s">
        <v>82</v>
      </c>
      <c r="F202" s="19" t="s">
        <v>320</v>
      </c>
      <c r="G202" s="20">
        <v>843.07</v>
      </c>
      <c r="H202" s="34" t="s">
        <v>49</v>
      </c>
      <c r="I202" s="19">
        <v>88173.765593571385</v>
      </c>
      <c r="J202" s="19">
        <v>76818.476646508163</v>
      </c>
      <c r="K202" s="19">
        <v>72168.356474194356</v>
      </c>
      <c r="L202" s="19">
        <v>93464.191529185671</v>
      </c>
      <c r="M202" s="19">
        <v>84500.324311158984</v>
      </c>
      <c r="N202" s="19">
        <v>85158.660639549329</v>
      </c>
      <c r="O202" s="21">
        <f t="shared" si="4"/>
        <v>101.0101897108773</v>
      </c>
      <c r="P202" s="19">
        <v>17739.461141578991</v>
      </c>
      <c r="Q202" s="19">
        <v>17585.900549526414</v>
      </c>
      <c r="R202" s="19">
        <v>16166.140218153703</v>
      </c>
      <c r="S202" s="21">
        <f t="shared" si="5"/>
        <v>19.175323778753487</v>
      </c>
      <c r="T202" s="31" t="s">
        <v>6</v>
      </c>
    </row>
    <row r="203" spans="1:20">
      <c r="A203" s="41">
        <v>20</v>
      </c>
      <c r="B203" s="38" t="s">
        <v>367</v>
      </c>
      <c r="C203" s="18" t="s">
        <v>366</v>
      </c>
      <c r="D203" s="19" t="s">
        <v>365</v>
      </c>
      <c r="E203" s="19" t="s">
        <v>61</v>
      </c>
      <c r="F203" s="19" t="s">
        <v>320</v>
      </c>
      <c r="G203" s="20">
        <v>5027.8599999999997</v>
      </c>
      <c r="H203" s="34" t="s">
        <v>49</v>
      </c>
      <c r="I203" s="19">
        <v>392091.42468389875</v>
      </c>
      <c r="J203" s="19">
        <v>414802.00449173275</v>
      </c>
      <c r="K203" s="19">
        <v>438206.02845648269</v>
      </c>
      <c r="L203" s="19">
        <v>415616.91016493266</v>
      </c>
      <c r="M203" s="19">
        <v>456282.20494090609</v>
      </c>
      <c r="N203" s="19">
        <v>517083.11357864953</v>
      </c>
      <c r="O203" s="21">
        <f t="shared" si="4"/>
        <v>102.84357829745649</v>
      </c>
      <c r="P203" s="19">
        <v>150082.57215803591</v>
      </c>
      <c r="Q203" s="19">
        <v>132959.41818208611</v>
      </c>
      <c r="R203" s="19">
        <v>124891.81248342126</v>
      </c>
      <c r="S203" s="21">
        <f t="shared" si="5"/>
        <v>24.839954271483549</v>
      </c>
      <c r="T203" s="31" t="s">
        <v>6</v>
      </c>
    </row>
    <row r="204" spans="1:20">
      <c r="A204" s="41">
        <v>21</v>
      </c>
      <c r="B204" s="38" t="s">
        <v>364</v>
      </c>
      <c r="C204" s="18" t="s">
        <v>363</v>
      </c>
      <c r="D204" s="19" t="s">
        <v>362</v>
      </c>
      <c r="E204" s="19" t="s">
        <v>82</v>
      </c>
      <c r="F204" s="19" t="s">
        <v>320</v>
      </c>
      <c r="G204" s="20">
        <v>785.39</v>
      </c>
      <c r="H204" s="34" t="s">
        <v>49</v>
      </c>
      <c r="I204" s="19">
        <v>93289</v>
      </c>
      <c r="J204" s="19">
        <v>86257</v>
      </c>
      <c r="K204" s="19">
        <v>92976</v>
      </c>
      <c r="L204" s="19">
        <v>98886.340000000011</v>
      </c>
      <c r="M204" s="19">
        <v>94882.700000000012</v>
      </c>
      <c r="N204" s="19">
        <v>109711.67999999999</v>
      </c>
      <c r="O204" s="21">
        <f t="shared" si="4"/>
        <v>139.69070143495588</v>
      </c>
      <c r="P204" s="19">
        <v>12681.516802405773</v>
      </c>
      <c r="Q204" s="19">
        <v>12328.346646086868</v>
      </c>
      <c r="R204" s="19">
        <v>12637.301446372107</v>
      </c>
      <c r="S204" s="21">
        <f t="shared" ref="S204:S267" si="7">R204/G204</f>
        <v>16.090479184064105</v>
      </c>
      <c r="T204" s="31" t="s">
        <v>6</v>
      </c>
    </row>
    <row r="205" spans="1:20">
      <c r="A205" s="41">
        <v>22</v>
      </c>
      <c r="B205" s="38" t="s">
        <v>361</v>
      </c>
      <c r="C205" s="18" t="s">
        <v>360</v>
      </c>
      <c r="D205" s="19" t="s">
        <v>359</v>
      </c>
      <c r="E205" s="19" t="s">
        <v>57</v>
      </c>
      <c r="F205" s="19" t="s">
        <v>320</v>
      </c>
      <c r="G205" s="20">
        <v>1408.06</v>
      </c>
      <c r="H205" s="34" t="s">
        <v>49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21">
        <f t="shared" si="4"/>
        <v>0</v>
      </c>
      <c r="P205" s="19">
        <v>37473</v>
      </c>
      <c r="Q205" s="19">
        <v>37454</v>
      </c>
      <c r="R205" s="19">
        <v>35895</v>
      </c>
      <c r="S205" s="21">
        <f t="shared" si="7"/>
        <v>25.492521625498913</v>
      </c>
      <c r="T205" s="31" t="s">
        <v>26</v>
      </c>
    </row>
    <row r="206" spans="1:20">
      <c r="A206" s="41">
        <v>23</v>
      </c>
      <c r="B206" s="38" t="s">
        <v>358</v>
      </c>
      <c r="C206" s="18" t="s">
        <v>357</v>
      </c>
      <c r="D206" s="19" t="s">
        <v>356</v>
      </c>
      <c r="E206" s="19" t="s">
        <v>20</v>
      </c>
      <c r="F206" s="19" t="s">
        <v>320</v>
      </c>
      <c r="G206" s="20">
        <v>873.54</v>
      </c>
      <c r="H206" s="34" t="s">
        <v>49</v>
      </c>
      <c r="I206" s="19">
        <v>72656.107499455378</v>
      </c>
      <c r="J206" s="19">
        <v>68076.619562849461</v>
      </c>
      <c r="K206" s="19">
        <v>60221.726653837773</v>
      </c>
      <c r="L206" s="19">
        <v>77015.473949422711</v>
      </c>
      <c r="M206" s="19">
        <v>74884.281519134413</v>
      </c>
      <c r="N206" s="19">
        <v>71061.637451528572</v>
      </c>
      <c r="O206" s="21">
        <f t="shared" si="4"/>
        <v>81.349036622854797</v>
      </c>
      <c r="P206" s="19">
        <v>18364.865959262217</v>
      </c>
      <c r="Q206" s="19">
        <v>13910.526641129909</v>
      </c>
      <c r="R206" s="19">
        <v>14102.808837411951</v>
      </c>
      <c r="S206" s="21">
        <f t="shared" si="7"/>
        <v>16.14443395541355</v>
      </c>
      <c r="T206" s="31" t="s">
        <v>6</v>
      </c>
    </row>
    <row r="207" spans="1:20">
      <c r="A207" s="41">
        <v>24</v>
      </c>
      <c r="B207" s="38" t="s">
        <v>355</v>
      </c>
      <c r="C207" s="18" t="s">
        <v>354</v>
      </c>
      <c r="D207" s="19" t="s">
        <v>353</v>
      </c>
      <c r="E207" s="19" t="s">
        <v>73</v>
      </c>
      <c r="F207" s="19" t="s">
        <v>320</v>
      </c>
      <c r="G207" s="20">
        <v>908.69</v>
      </c>
      <c r="H207" s="34" t="s">
        <v>49</v>
      </c>
      <c r="I207" s="19">
        <v>110206.35851721621</v>
      </c>
      <c r="J207" s="19">
        <v>94976.256186605664</v>
      </c>
      <c r="K207" s="19">
        <v>77713.667223809389</v>
      </c>
      <c r="L207" s="19">
        <v>116818.74002824919</v>
      </c>
      <c r="M207" s="19">
        <v>104473.88180526624</v>
      </c>
      <c r="N207" s="19">
        <v>91702.127324095069</v>
      </c>
      <c r="O207" s="21">
        <f t="shared" si="4"/>
        <v>100.9168443848783</v>
      </c>
      <c r="P207" s="19">
        <v>8406.6137205681607</v>
      </c>
      <c r="Q207" s="19">
        <v>7610.926002160475</v>
      </c>
      <c r="R207" s="19">
        <v>7971.596516207178</v>
      </c>
      <c r="S207" s="21">
        <f t="shared" si="7"/>
        <v>8.7726248954067696</v>
      </c>
      <c r="T207" s="31" t="s">
        <v>6</v>
      </c>
    </row>
    <row r="208" spans="1:20">
      <c r="A208" s="41">
        <v>25</v>
      </c>
      <c r="B208" s="38" t="s">
        <v>352</v>
      </c>
      <c r="C208" s="18" t="s">
        <v>351</v>
      </c>
      <c r="D208" s="19" t="s">
        <v>348</v>
      </c>
      <c r="E208" s="19" t="s">
        <v>45</v>
      </c>
      <c r="F208" s="19" t="s">
        <v>320</v>
      </c>
      <c r="G208" s="20">
        <v>56.08</v>
      </c>
      <c r="H208" s="34" t="s">
        <v>49</v>
      </c>
      <c r="I208" s="24">
        <v>58.543724833171652</v>
      </c>
      <c r="J208" s="24">
        <v>42.165060392210734</v>
      </c>
      <c r="K208" s="24">
        <v>34.758063318284428</v>
      </c>
      <c r="L208" s="24">
        <v>62.056348323161956</v>
      </c>
      <c r="M208" s="24">
        <v>46.381566431431814</v>
      </c>
      <c r="N208" s="24">
        <v>41.014514715575622</v>
      </c>
      <c r="O208" s="21">
        <f t="shared" si="4"/>
        <v>0.73135725241753968</v>
      </c>
      <c r="P208" s="19">
        <v>914.05166918640907</v>
      </c>
      <c r="Q208" s="19">
        <v>495.50703744895753</v>
      </c>
      <c r="R208" s="19">
        <v>991.02539456341174</v>
      </c>
      <c r="S208" s="21">
        <f t="shared" si="7"/>
        <v>17.671636850274819</v>
      </c>
      <c r="T208" s="31" t="s">
        <v>6</v>
      </c>
    </row>
    <row r="209" spans="1:20">
      <c r="A209" s="41">
        <v>26</v>
      </c>
      <c r="B209" s="38" t="s">
        <v>350</v>
      </c>
      <c r="C209" s="18" t="s">
        <v>349</v>
      </c>
      <c r="D209" s="19" t="s">
        <v>348</v>
      </c>
      <c r="E209" s="19" t="s">
        <v>45</v>
      </c>
      <c r="F209" s="19" t="s">
        <v>320</v>
      </c>
      <c r="G209" s="20">
        <v>1248.22</v>
      </c>
      <c r="H209" s="34" t="s">
        <v>49</v>
      </c>
      <c r="I209" s="19">
        <v>15064</v>
      </c>
      <c r="J209" s="19">
        <v>9118</v>
      </c>
      <c r="K209" s="19">
        <v>0</v>
      </c>
      <c r="L209" s="19">
        <v>15967.84</v>
      </c>
      <c r="M209" s="19">
        <v>10029.800000000001</v>
      </c>
      <c r="N209" s="19">
        <v>0</v>
      </c>
      <c r="O209" s="21">
        <f t="shared" si="4"/>
        <v>0</v>
      </c>
      <c r="P209" s="19">
        <v>23456.125691583056</v>
      </c>
      <c r="Q209" s="19">
        <v>18435.970451071225</v>
      </c>
      <c r="R209" s="19">
        <v>31139.87863832825</v>
      </c>
      <c r="S209" s="21">
        <f t="shared" si="7"/>
        <v>24.947428048203239</v>
      </c>
      <c r="T209" s="31" t="s">
        <v>6</v>
      </c>
    </row>
    <row r="210" spans="1:20">
      <c r="A210" s="41">
        <v>27</v>
      </c>
      <c r="B210" s="38" t="s">
        <v>347</v>
      </c>
      <c r="C210" s="18" t="s">
        <v>346</v>
      </c>
      <c r="D210" s="19" t="s">
        <v>345</v>
      </c>
      <c r="E210" s="19" t="s">
        <v>65</v>
      </c>
      <c r="F210" s="19" t="s">
        <v>320</v>
      </c>
      <c r="G210" s="20">
        <v>1373.55</v>
      </c>
      <c r="H210" s="34" t="s">
        <v>53</v>
      </c>
      <c r="I210" s="19">
        <v>112426.77678352412</v>
      </c>
      <c r="J210" s="19">
        <v>99135.520643489785</v>
      </c>
      <c r="K210" s="19">
        <v>90991.885236346978</v>
      </c>
      <c r="L210" s="19">
        <v>119172.38339053557</v>
      </c>
      <c r="M210" s="19">
        <v>109049.07270783877</v>
      </c>
      <c r="N210" s="19">
        <v>107370.42457888943</v>
      </c>
      <c r="O210" s="21">
        <f t="shared" si="4"/>
        <v>78.170015346284757</v>
      </c>
      <c r="P210" s="19">
        <v>21085.154623448394</v>
      </c>
      <c r="Q210" s="19">
        <v>21855.912429882479</v>
      </c>
      <c r="R210" s="19">
        <v>25305.80543667985</v>
      </c>
      <c r="S210" s="21">
        <f t="shared" si="7"/>
        <v>18.423650712882566</v>
      </c>
      <c r="T210" s="31" t="s">
        <v>6</v>
      </c>
    </row>
    <row r="211" spans="1:20">
      <c r="A211" s="41">
        <v>28</v>
      </c>
      <c r="B211" s="38" t="s">
        <v>344</v>
      </c>
      <c r="C211" s="18" t="s">
        <v>343</v>
      </c>
      <c r="D211" s="19" t="s">
        <v>342</v>
      </c>
      <c r="E211" s="19" t="s">
        <v>65</v>
      </c>
      <c r="F211" s="19" t="s">
        <v>320</v>
      </c>
      <c r="G211" s="20">
        <v>1534.87</v>
      </c>
      <c r="H211" s="34" t="s">
        <v>53</v>
      </c>
      <c r="I211" s="19">
        <v>222295.44998959641</v>
      </c>
      <c r="J211" s="19">
        <v>200270.62915269396</v>
      </c>
      <c r="K211" s="19">
        <v>179299.23823219849</v>
      </c>
      <c r="L211" s="19">
        <v>235633.17698897221</v>
      </c>
      <c r="M211" s="19">
        <v>220297.69206796336</v>
      </c>
      <c r="N211" s="19">
        <v>211573.1011139942</v>
      </c>
      <c r="O211" s="21">
        <f t="shared" si="4"/>
        <v>137.84431327343307</v>
      </c>
      <c r="P211" s="19">
        <v>61034.443469968559</v>
      </c>
      <c r="Q211" s="19">
        <v>61112.718599516738</v>
      </c>
      <c r="R211" s="19">
        <v>55917.535908380712</v>
      </c>
      <c r="S211" s="21">
        <f t="shared" si="7"/>
        <v>36.431447554764063</v>
      </c>
      <c r="T211" s="31" t="s">
        <v>6</v>
      </c>
    </row>
    <row r="212" spans="1:20">
      <c r="A212" s="41">
        <v>29</v>
      </c>
      <c r="B212" s="38" t="s">
        <v>341</v>
      </c>
      <c r="C212" s="18" t="s">
        <v>340</v>
      </c>
      <c r="D212" s="19" t="s">
        <v>339</v>
      </c>
      <c r="E212" s="19" t="s">
        <v>20</v>
      </c>
      <c r="F212" s="19" t="s">
        <v>320</v>
      </c>
      <c r="G212" s="20">
        <v>689.86</v>
      </c>
      <c r="H212" s="34" t="s">
        <v>49</v>
      </c>
      <c r="I212" s="19">
        <v>80132.137385418129</v>
      </c>
      <c r="J212" s="19">
        <v>65112.043548159636</v>
      </c>
      <c r="K212" s="19">
        <v>52071.734085460441</v>
      </c>
      <c r="L212" s="19">
        <v>84940.06562854322</v>
      </c>
      <c r="M212" s="19">
        <v>71623.247902975607</v>
      </c>
      <c r="N212" s="19">
        <v>61444.646220843315</v>
      </c>
      <c r="O212" s="21">
        <f t="shared" ref="O212:O268" si="8">N212/G212</f>
        <v>89.068283739952037</v>
      </c>
      <c r="P212" s="19">
        <v>0</v>
      </c>
      <c r="Q212" s="19">
        <v>0</v>
      </c>
      <c r="R212" s="19">
        <v>0</v>
      </c>
      <c r="S212" s="21">
        <f t="shared" si="7"/>
        <v>0</v>
      </c>
      <c r="T212" s="31" t="s">
        <v>6</v>
      </c>
    </row>
    <row r="213" spans="1:20">
      <c r="A213" s="41">
        <v>30</v>
      </c>
      <c r="B213" s="38" t="s">
        <v>338</v>
      </c>
      <c r="C213" s="18" t="s">
        <v>337</v>
      </c>
      <c r="D213" s="19" t="s">
        <v>259</v>
      </c>
      <c r="E213" s="19" t="s">
        <v>45</v>
      </c>
      <c r="F213" s="19" t="s">
        <v>320</v>
      </c>
      <c r="G213" s="20">
        <v>520.73</v>
      </c>
      <c r="H213" s="34" t="s">
        <v>53</v>
      </c>
      <c r="I213" s="19">
        <v>43753.676285863279</v>
      </c>
      <c r="J213" s="19">
        <v>41387.131264466007</v>
      </c>
      <c r="K213" s="19">
        <v>33031.013388876323</v>
      </c>
      <c r="L213" s="19">
        <v>46378.896863015078</v>
      </c>
      <c r="M213" s="19">
        <v>45525.844390912614</v>
      </c>
      <c r="N213" s="19">
        <v>38976.595798874056</v>
      </c>
      <c r="O213" s="21">
        <f t="shared" si="8"/>
        <v>74.849914156806889</v>
      </c>
      <c r="P213" s="19">
        <v>7089.2376801849032</v>
      </c>
      <c r="Q213" s="19">
        <v>7497.1159268872871</v>
      </c>
      <c r="R213" s="19">
        <v>6983.5030885397464</v>
      </c>
      <c r="S213" s="21">
        <f t="shared" si="7"/>
        <v>13.41098666975159</v>
      </c>
      <c r="T213" s="31" t="s">
        <v>6</v>
      </c>
    </row>
    <row r="214" spans="1:20">
      <c r="A214" s="41">
        <v>31</v>
      </c>
      <c r="B214" s="38" t="s">
        <v>336</v>
      </c>
      <c r="C214" s="18" t="s">
        <v>335</v>
      </c>
      <c r="D214" s="19" t="s">
        <v>334</v>
      </c>
      <c r="E214" s="19" t="s">
        <v>41</v>
      </c>
      <c r="F214" s="19" t="s">
        <v>320</v>
      </c>
      <c r="G214" s="20">
        <v>399.95</v>
      </c>
      <c r="H214" s="34" t="s">
        <v>53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21">
        <f t="shared" si="8"/>
        <v>0</v>
      </c>
      <c r="P214" s="19">
        <v>18562.065594732681</v>
      </c>
      <c r="Q214" s="19">
        <v>18279.666670405539</v>
      </c>
      <c r="R214" s="19">
        <v>17212.203222531927</v>
      </c>
      <c r="S214" s="21">
        <f t="shared" si="7"/>
        <v>43.035887542272604</v>
      </c>
      <c r="T214" s="31" t="s">
        <v>6</v>
      </c>
    </row>
    <row r="215" spans="1:20">
      <c r="A215" s="41">
        <v>32</v>
      </c>
      <c r="B215" s="38" t="s">
        <v>333</v>
      </c>
      <c r="C215" s="18" t="s">
        <v>332</v>
      </c>
      <c r="D215" s="19" t="s">
        <v>331</v>
      </c>
      <c r="E215" s="19" t="s">
        <v>57</v>
      </c>
      <c r="F215" s="19" t="s">
        <v>320</v>
      </c>
      <c r="G215" s="20">
        <v>789.34</v>
      </c>
      <c r="H215" s="34" t="s">
        <v>49</v>
      </c>
      <c r="I215" s="19">
        <v>65070.507557017285</v>
      </c>
      <c r="J215" s="19">
        <v>56355.281873021173</v>
      </c>
      <c r="K215" s="19">
        <v>53024.573801937506</v>
      </c>
      <c r="L215" s="19">
        <v>68974.738010438319</v>
      </c>
      <c r="M215" s="19">
        <v>61990.810060323296</v>
      </c>
      <c r="N215" s="19">
        <v>62568.997086286254</v>
      </c>
      <c r="O215" s="21">
        <f t="shared" si="8"/>
        <v>79.267485603524776</v>
      </c>
      <c r="P215" s="19">
        <v>14272.760902776239</v>
      </c>
      <c r="Q215" s="19">
        <v>12669.686850246466</v>
      </c>
      <c r="R215" s="19">
        <v>12719.733265166869</v>
      </c>
      <c r="S215" s="21">
        <f t="shared" si="7"/>
        <v>16.114390839393504</v>
      </c>
      <c r="T215" s="31" t="s">
        <v>6</v>
      </c>
    </row>
    <row r="216" spans="1:20">
      <c r="A216" s="41">
        <v>33</v>
      </c>
      <c r="B216" s="38" t="s">
        <v>330</v>
      </c>
      <c r="C216" s="18" t="s">
        <v>329</v>
      </c>
      <c r="D216" s="19" t="s">
        <v>328</v>
      </c>
      <c r="E216" s="19" t="s">
        <v>65</v>
      </c>
      <c r="F216" s="19" t="s">
        <v>320</v>
      </c>
      <c r="G216" s="20">
        <v>721.16</v>
      </c>
      <c r="H216" s="34" t="s">
        <v>53</v>
      </c>
      <c r="I216" s="19">
        <v>107296.40627519977</v>
      </c>
      <c r="J216" s="19">
        <v>89218.881837318171</v>
      </c>
      <c r="K216" s="19">
        <v>68913.764721899322</v>
      </c>
      <c r="L216" s="19">
        <v>113734.19065171176</v>
      </c>
      <c r="M216" s="19">
        <v>98140.77002104999</v>
      </c>
      <c r="N216" s="19">
        <v>81318.242371841203</v>
      </c>
      <c r="O216" s="21">
        <f t="shared" si="8"/>
        <v>112.76033386743747</v>
      </c>
      <c r="P216" s="19">
        <v>14599.956444388181</v>
      </c>
      <c r="Q216" s="19">
        <v>14913.680962947987</v>
      </c>
      <c r="R216" s="19">
        <v>14851.104466238501</v>
      </c>
      <c r="S216" s="21">
        <f t="shared" si="7"/>
        <v>20.593355796547925</v>
      </c>
      <c r="T216" s="31" t="s">
        <v>6</v>
      </c>
    </row>
    <row r="217" spans="1:20">
      <c r="A217" s="41">
        <v>34</v>
      </c>
      <c r="B217" s="38" t="s">
        <v>327</v>
      </c>
      <c r="C217" s="18" t="s">
        <v>326</v>
      </c>
      <c r="D217" s="19" t="s">
        <v>249</v>
      </c>
      <c r="E217" s="19" t="s">
        <v>61</v>
      </c>
      <c r="F217" s="19" t="s">
        <v>320</v>
      </c>
      <c r="G217" s="20">
        <v>157.62</v>
      </c>
      <c r="H217" s="34" t="s">
        <v>53</v>
      </c>
      <c r="I217" s="19">
        <v>286450.02932768443</v>
      </c>
      <c r="J217" s="19">
        <v>19749.585340271064</v>
      </c>
      <c r="K217" s="19">
        <v>18777.406782798265</v>
      </c>
      <c r="L217" s="19">
        <v>303637.0310873455</v>
      </c>
      <c r="M217" s="19">
        <v>21724.543874298171</v>
      </c>
      <c r="N217" s="19">
        <v>22157.340003701953</v>
      </c>
      <c r="O217" s="21">
        <f t="shared" si="8"/>
        <v>140.57441951339902</v>
      </c>
      <c r="P217" s="19">
        <v>3905.8951113670487</v>
      </c>
      <c r="Q217" s="19">
        <v>4612.5804249017956</v>
      </c>
      <c r="R217" s="19">
        <v>4534.7802068979699</v>
      </c>
      <c r="S217" s="21">
        <f t="shared" si="7"/>
        <v>28.770335026633486</v>
      </c>
      <c r="T217" s="31" t="s">
        <v>6</v>
      </c>
    </row>
    <row r="218" spans="1:20">
      <c r="A218" s="41">
        <v>35</v>
      </c>
      <c r="B218" s="38" t="s">
        <v>325</v>
      </c>
      <c r="C218" s="18" t="s">
        <v>324</v>
      </c>
      <c r="D218" s="19" t="s">
        <v>323</v>
      </c>
      <c r="E218" s="19" t="s">
        <v>61</v>
      </c>
      <c r="F218" s="19" t="s">
        <v>320</v>
      </c>
      <c r="G218" s="20">
        <v>383.88</v>
      </c>
      <c r="H218" s="34" t="s">
        <v>852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21">
        <f t="shared" si="8"/>
        <v>0</v>
      </c>
      <c r="P218" s="19">
        <v>4821.127036743078</v>
      </c>
      <c r="Q218" s="19">
        <v>4777.0677902796579</v>
      </c>
      <c r="R218" s="19">
        <v>5201.2313833512299</v>
      </c>
      <c r="S218" s="21">
        <f t="shared" si="7"/>
        <v>13.549107490234526</v>
      </c>
      <c r="T218" s="31" t="s">
        <v>6</v>
      </c>
    </row>
    <row r="219" spans="1:20">
      <c r="A219" s="41">
        <v>36</v>
      </c>
      <c r="B219" s="40" t="s">
        <v>322</v>
      </c>
      <c r="C219" s="6" t="s">
        <v>849</v>
      </c>
      <c r="D219" s="19" t="s">
        <v>321</v>
      </c>
      <c r="E219" s="19" t="s">
        <v>41</v>
      </c>
      <c r="F219" s="19" t="s">
        <v>320</v>
      </c>
      <c r="G219" s="20">
        <v>4309.25</v>
      </c>
      <c r="H219" s="34" t="s">
        <v>53</v>
      </c>
      <c r="I219" s="19">
        <v>0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21">
        <f t="shared" si="8"/>
        <v>0</v>
      </c>
      <c r="P219" s="19">
        <v>0</v>
      </c>
      <c r="Q219" s="19">
        <v>0</v>
      </c>
      <c r="R219" s="19">
        <v>46612.494613124392</v>
      </c>
      <c r="S219" s="21">
        <f t="shared" si="7"/>
        <v>10.816846229187073</v>
      </c>
      <c r="T219" s="31" t="s">
        <v>6</v>
      </c>
    </row>
    <row r="220" spans="1:20" s="3" customFormat="1" ht="15">
      <c r="A220" s="41" t="s">
        <v>7</v>
      </c>
      <c r="B220" s="39" t="s">
        <v>7</v>
      </c>
      <c r="C220" s="22" t="s">
        <v>316</v>
      </c>
      <c r="D220" s="23" t="s">
        <v>7</v>
      </c>
      <c r="E220" s="23" t="s">
        <v>7</v>
      </c>
      <c r="F220" s="23" t="s">
        <v>7</v>
      </c>
      <c r="G220" s="21" t="s">
        <v>7</v>
      </c>
      <c r="H220" s="34" t="s">
        <v>7</v>
      </c>
      <c r="I220" s="23" t="s">
        <v>7</v>
      </c>
      <c r="J220" s="23" t="s">
        <v>7</v>
      </c>
      <c r="K220" s="23" t="s">
        <v>7</v>
      </c>
      <c r="L220" s="23" t="s">
        <v>7</v>
      </c>
      <c r="M220" s="23" t="s">
        <v>7</v>
      </c>
      <c r="N220" s="23" t="s">
        <v>7</v>
      </c>
      <c r="O220" s="21"/>
      <c r="P220" s="23" t="s">
        <v>7</v>
      </c>
      <c r="Q220" s="23" t="s">
        <v>7</v>
      </c>
      <c r="R220" s="23" t="s">
        <v>7</v>
      </c>
      <c r="S220" s="21"/>
      <c r="T220" s="32" t="s">
        <v>7</v>
      </c>
    </row>
    <row r="221" spans="1:20">
      <c r="A221" s="41">
        <v>1</v>
      </c>
      <c r="B221" s="38" t="s">
        <v>319</v>
      </c>
      <c r="C221" s="18" t="s">
        <v>318</v>
      </c>
      <c r="D221" s="19" t="s">
        <v>317</v>
      </c>
      <c r="E221" s="19" t="s">
        <v>57</v>
      </c>
      <c r="F221" s="19" t="s">
        <v>316</v>
      </c>
      <c r="G221" s="20">
        <v>812.59</v>
      </c>
      <c r="H221" s="34" t="s">
        <v>49</v>
      </c>
      <c r="I221" s="19">
        <v>135227</v>
      </c>
      <c r="J221" s="19">
        <v>122760</v>
      </c>
      <c r="K221" s="19">
        <v>122289</v>
      </c>
      <c r="L221" s="19">
        <v>143340.62</v>
      </c>
      <c r="M221" s="19">
        <v>135036</v>
      </c>
      <c r="N221" s="19">
        <v>144301.01999999999</v>
      </c>
      <c r="O221" s="21">
        <f t="shared" si="8"/>
        <v>177.58158480906729</v>
      </c>
      <c r="P221" s="19">
        <v>37867</v>
      </c>
      <c r="Q221" s="19">
        <v>35485</v>
      </c>
      <c r="R221" s="19">
        <v>33609</v>
      </c>
      <c r="S221" s="21">
        <f t="shared" si="7"/>
        <v>41.360341623697067</v>
      </c>
      <c r="T221" s="31" t="s">
        <v>26</v>
      </c>
    </row>
    <row r="222" spans="1:20" s="3" customFormat="1" ht="15">
      <c r="A222" s="41" t="s">
        <v>7</v>
      </c>
      <c r="B222" s="39" t="s">
        <v>7</v>
      </c>
      <c r="C222" s="22" t="s">
        <v>281</v>
      </c>
      <c r="D222" s="23" t="s">
        <v>7</v>
      </c>
      <c r="E222" s="23" t="s">
        <v>7</v>
      </c>
      <c r="F222" s="23" t="s">
        <v>7</v>
      </c>
      <c r="G222" s="21" t="s">
        <v>7</v>
      </c>
      <c r="H222" s="34" t="s">
        <v>7</v>
      </c>
      <c r="I222" s="23" t="s">
        <v>7</v>
      </c>
      <c r="J222" s="23" t="s">
        <v>7</v>
      </c>
      <c r="K222" s="23" t="s">
        <v>7</v>
      </c>
      <c r="L222" s="23" t="s">
        <v>7</v>
      </c>
      <c r="M222" s="23" t="s">
        <v>7</v>
      </c>
      <c r="N222" s="23" t="s">
        <v>7</v>
      </c>
      <c r="O222" s="21"/>
      <c r="P222" s="23" t="s">
        <v>7</v>
      </c>
      <c r="Q222" s="23" t="s">
        <v>7</v>
      </c>
      <c r="R222" s="23" t="s">
        <v>7</v>
      </c>
      <c r="S222" s="21"/>
      <c r="T222" s="32" t="s">
        <v>7</v>
      </c>
    </row>
    <row r="223" spans="1:20">
      <c r="A223" s="41">
        <v>1</v>
      </c>
      <c r="B223" s="38" t="s">
        <v>315</v>
      </c>
      <c r="C223" s="18" t="s">
        <v>314</v>
      </c>
      <c r="D223" s="19" t="s">
        <v>313</v>
      </c>
      <c r="E223" s="19" t="s">
        <v>73</v>
      </c>
      <c r="F223" s="19" t="s">
        <v>281</v>
      </c>
      <c r="G223" s="20">
        <v>319.08</v>
      </c>
      <c r="H223" s="34" t="s">
        <v>53</v>
      </c>
      <c r="I223" s="19">
        <v>39997</v>
      </c>
      <c r="J223" s="19">
        <v>52341</v>
      </c>
      <c r="K223" s="19">
        <v>49767</v>
      </c>
      <c r="L223" s="19">
        <v>42396.82</v>
      </c>
      <c r="M223" s="19">
        <v>57575.100000000006</v>
      </c>
      <c r="N223" s="19">
        <v>58725.06</v>
      </c>
      <c r="O223" s="21">
        <f t="shared" si="8"/>
        <v>184.04494170740881</v>
      </c>
      <c r="P223" s="19">
        <v>17500</v>
      </c>
      <c r="Q223" s="19">
        <v>28035</v>
      </c>
      <c r="R223" s="19">
        <v>26686</v>
      </c>
      <c r="S223" s="21">
        <f t="shared" si="7"/>
        <v>83.634198320170498</v>
      </c>
      <c r="T223" s="31" t="s">
        <v>26</v>
      </c>
    </row>
    <row r="224" spans="1:20">
      <c r="A224" s="41">
        <v>2</v>
      </c>
      <c r="B224" s="38" t="s">
        <v>312</v>
      </c>
      <c r="C224" s="18" t="s">
        <v>311</v>
      </c>
      <c r="D224" s="19" t="s">
        <v>310</v>
      </c>
      <c r="E224" s="19" t="s">
        <v>57</v>
      </c>
      <c r="F224" s="19" t="s">
        <v>281</v>
      </c>
      <c r="G224" s="20">
        <v>752.07</v>
      </c>
      <c r="H224" s="34" t="s">
        <v>49</v>
      </c>
      <c r="I224" s="19">
        <v>111856</v>
      </c>
      <c r="J224" s="19">
        <v>103367</v>
      </c>
      <c r="K224" s="19">
        <v>98359</v>
      </c>
      <c r="L224" s="19">
        <v>118567.36</v>
      </c>
      <c r="M224" s="19">
        <v>113703.70000000001</v>
      </c>
      <c r="N224" s="19">
        <v>116063.62</v>
      </c>
      <c r="O224" s="21">
        <f t="shared" si="8"/>
        <v>154.32555480207958</v>
      </c>
      <c r="P224" s="19">
        <v>60360</v>
      </c>
      <c r="Q224" s="19">
        <v>50324</v>
      </c>
      <c r="R224" s="19">
        <v>18943</v>
      </c>
      <c r="S224" s="21">
        <f t="shared" si="7"/>
        <v>25.187814964032601</v>
      </c>
      <c r="T224" s="31" t="s">
        <v>26</v>
      </c>
    </row>
    <row r="225" spans="1:20">
      <c r="A225" s="41">
        <v>3</v>
      </c>
      <c r="B225" s="38" t="s">
        <v>309</v>
      </c>
      <c r="C225" s="18" t="s">
        <v>308</v>
      </c>
      <c r="D225" s="19" t="s">
        <v>307</v>
      </c>
      <c r="E225" s="19" t="s">
        <v>9</v>
      </c>
      <c r="F225" s="19" t="s">
        <v>281</v>
      </c>
      <c r="G225" s="20">
        <v>211.7</v>
      </c>
      <c r="H225" s="34" t="s">
        <v>53</v>
      </c>
      <c r="I225" s="19">
        <v>40208</v>
      </c>
      <c r="J225" s="19">
        <v>28348</v>
      </c>
      <c r="K225" s="19">
        <v>31972</v>
      </c>
      <c r="L225" s="19">
        <v>42620.480000000003</v>
      </c>
      <c r="M225" s="19">
        <v>31182.800000000003</v>
      </c>
      <c r="N225" s="19">
        <v>37726.959999999999</v>
      </c>
      <c r="O225" s="21">
        <f t="shared" si="8"/>
        <v>178.20954180444025</v>
      </c>
      <c r="P225" s="19">
        <v>0</v>
      </c>
      <c r="Q225" s="19">
        <v>0</v>
      </c>
      <c r="R225" s="19">
        <v>0</v>
      </c>
      <c r="S225" s="21">
        <f t="shared" si="7"/>
        <v>0</v>
      </c>
      <c r="T225" s="31" t="s">
        <v>26</v>
      </c>
    </row>
    <row r="226" spans="1:20">
      <c r="A226" s="41">
        <v>4</v>
      </c>
      <c r="B226" s="38" t="s">
        <v>306</v>
      </c>
      <c r="C226" s="18" t="s">
        <v>305</v>
      </c>
      <c r="D226" s="19" t="s">
        <v>304</v>
      </c>
      <c r="E226" s="19" t="s">
        <v>93</v>
      </c>
      <c r="F226" s="19" t="s">
        <v>281</v>
      </c>
      <c r="G226" s="20">
        <v>25.64</v>
      </c>
      <c r="H226" s="34" t="s">
        <v>35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21">
        <f t="shared" si="8"/>
        <v>0</v>
      </c>
      <c r="P226" s="19">
        <v>9564.3837083177405</v>
      </c>
      <c r="Q226" s="19">
        <v>9274.0449029819029</v>
      </c>
      <c r="R226" s="19">
        <v>6788.1780388326115</v>
      </c>
      <c r="S226" s="21">
        <f t="shared" si="7"/>
        <v>264.74953349581165</v>
      </c>
      <c r="T226" s="31" t="s">
        <v>6</v>
      </c>
    </row>
    <row r="227" spans="1:20">
      <c r="A227" s="41">
        <v>5</v>
      </c>
      <c r="B227" s="38" t="s">
        <v>303</v>
      </c>
      <c r="C227" s="18" t="s">
        <v>302</v>
      </c>
      <c r="D227" s="19" t="s">
        <v>301</v>
      </c>
      <c r="E227" s="19" t="s">
        <v>28</v>
      </c>
      <c r="F227" s="19" t="s">
        <v>281</v>
      </c>
      <c r="G227" s="20">
        <v>213.71</v>
      </c>
      <c r="H227" s="34" t="s">
        <v>53</v>
      </c>
      <c r="I227" s="19">
        <v>103563</v>
      </c>
      <c r="J227" s="19">
        <v>26435</v>
      </c>
      <c r="K227" s="19">
        <v>0</v>
      </c>
      <c r="L227" s="19">
        <v>109776.78</v>
      </c>
      <c r="M227" s="19">
        <v>29078.500000000004</v>
      </c>
      <c r="N227" s="19">
        <v>0</v>
      </c>
      <c r="O227" s="21">
        <f t="shared" si="8"/>
        <v>0</v>
      </c>
      <c r="P227" s="19">
        <v>10745</v>
      </c>
      <c r="Q227" s="19">
        <v>6107</v>
      </c>
      <c r="R227" s="19">
        <v>0</v>
      </c>
      <c r="S227" s="21">
        <f t="shared" si="7"/>
        <v>0</v>
      </c>
      <c r="T227" s="31" t="s">
        <v>26</v>
      </c>
    </row>
    <row r="228" spans="1:20">
      <c r="A228" s="41">
        <v>6</v>
      </c>
      <c r="B228" s="38" t="s">
        <v>300</v>
      </c>
      <c r="C228" s="18" t="s">
        <v>299</v>
      </c>
      <c r="D228" s="19" t="s">
        <v>282</v>
      </c>
      <c r="E228" s="19" t="s">
        <v>9</v>
      </c>
      <c r="F228" s="19" t="s">
        <v>281</v>
      </c>
      <c r="G228" s="20">
        <v>233.01</v>
      </c>
      <c r="H228" s="34" t="s">
        <v>53</v>
      </c>
      <c r="I228" s="19">
        <v>81518</v>
      </c>
      <c r="J228" s="19">
        <v>68329</v>
      </c>
      <c r="K228" s="19">
        <v>58762</v>
      </c>
      <c r="L228" s="19">
        <v>86409.08</v>
      </c>
      <c r="M228" s="19">
        <v>75161.900000000009</v>
      </c>
      <c r="N228" s="19">
        <v>69339.16</v>
      </c>
      <c r="O228" s="16">
        <f t="shared" si="8"/>
        <v>297.58018969142955</v>
      </c>
      <c r="P228" s="19">
        <v>4555</v>
      </c>
      <c r="Q228" s="19">
        <v>4494</v>
      </c>
      <c r="R228" s="19">
        <v>5156</v>
      </c>
      <c r="S228" s="21">
        <f t="shared" si="7"/>
        <v>22.127805673576241</v>
      </c>
      <c r="T228" s="31" t="s">
        <v>26</v>
      </c>
    </row>
    <row r="229" spans="1:20">
      <c r="A229" s="41">
        <v>7</v>
      </c>
      <c r="B229" s="38" t="s">
        <v>298</v>
      </c>
      <c r="C229" s="18" t="s">
        <v>297</v>
      </c>
      <c r="D229" s="19" t="s">
        <v>296</v>
      </c>
      <c r="E229" s="19" t="s">
        <v>45</v>
      </c>
      <c r="F229" s="19" t="s">
        <v>281</v>
      </c>
      <c r="G229" s="20">
        <v>319.97000000000003</v>
      </c>
      <c r="H229" s="34" t="s">
        <v>53</v>
      </c>
      <c r="I229" s="19">
        <v>75329</v>
      </c>
      <c r="J229" s="19">
        <v>65909</v>
      </c>
      <c r="K229" s="19">
        <v>63331</v>
      </c>
      <c r="L229" s="19">
        <v>79848.740000000005</v>
      </c>
      <c r="M229" s="19">
        <v>72499.900000000009</v>
      </c>
      <c r="N229" s="19">
        <v>74730.58</v>
      </c>
      <c r="O229" s="16">
        <f t="shared" si="8"/>
        <v>233.5549582773385</v>
      </c>
      <c r="P229" s="19">
        <v>13311</v>
      </c>
      <c r="Q229" s="19">
        <v>14744</v>
      </c>
      <c r="R229" s="19">
        <v>13693</v>
      </c>
      <c r="S229" s="21">
        <f t="shared" si="7"/>
        <v>42.794636997218483</v>
      </c>
      <c r="T229" s="31" t="s">
        <v>26</v>
      </c>
    </row>
    <row r="230" spans="1:20">
      <c r="A230" s="41">
        <v>8</v>
      </c>
      <c r="B230" s="38" t="s">
        <v>295</v>
      </c>
      <c r="C230" s="18" t="s">
        <v>294</v>
      </c>
      <c r="D230" s="19" t="s">
        <v>285</v>
      </c>
      <c r="E230" s="19" t="s">
        <v>9</v>
      </c>
      <c r="F230" s="19" t="s">
        <v>281</v>
      </c>
      <c r="G230" s="20">
        <v>344.54</v>
      </c>
      <c r="H230" s="34" t="s">
        <v>39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21">
        <f t="shared" si="8"/>
        <v>0</v>
      </c>
      <c r="P230" s="19">
        <v>24003.314324202966</v>
      </c>
      <c r="Q230" s="19">
        <v>23074.192585940229</v>
      </c>
      <c r="R230" s="19">
        <v>23713.662126428182</v>
      </c>
      <c r="S230" s="21">
        <f t="shared" si="7"/>
        <v>68.827021902908754</v>
      </c>
      <c r="T230" s="31" t="s">
        <v>6</v>
      </c>
    </row>
    <row r="231" spans="1:20">
      <c r="A231" s="41">
        <v>9</v>
      </c>
      <c r="B231" s="38" t="s">
        <v>293</v>
      </c>
      <c r="C231" s="18" t="s">
        <v>292</v>
      </c>
      <c r="D231" s="19" t="s">
        <v>291</v>
      </c>
      <c r="E231" s="19" t="s">
        <v>65</v>
      </c>
      <c r="F231" s="19" t="s">
        <v>281</v>
      </c>
      <c r="G231" s="20">
        <v>259.8</v>
      </c>
      <c r="H231" s="34" t="s">
        <v>53</v>
      </c>
      <c r="I231" s="19">
        <v>77684</v>
      </c>
      <c r="J231" s="19">
        <v>75899</v>
      </c>
      <c r="K231" s="19">
        <v>69165</v>
      </c>
      <c r="L231" s="19">
        <v>82345.040000000008</v>
      </c>
      <c r="M231" s="19">
        <v>83488.900000000009</v>
      </c>
      <c r="N231" s="19">
        <v>81614.7</v>
      </c>
      <c r="O231" s="16">
        <f t="shared" si="8"/>
        <v>314.14434180138568</v>
      </c>
      <c r="P231" s="19">
        <v>17849</v>
      </c>
      <c r="Q231" s="19">
        <v>16267</v>
      </c>
      <c r="R231" s="19">
        <v>14023</v>
      </c>
      <c r="S231" s="21">
        <f t="shared" si="7"/>
        <v>53.976135488837564</v>
      </c>
      <c r="T231" s="31" t="s">
        <v>26</v>
      </c>
    </row>
    <row r="232" spans="1:20">
      <c r="A232" s="41">
        <v>10</v>
      </c>
      <c r="B232" s="38" t="s">
        <v>290</v>
      </c>
      <c r="C232" s="18" t="s">
        <v>289</v>
      </c>
      <c r="D232" s="19" t="s">
        <v>288</v>
      </c>
      <c r="E232" s="19" t="s">
        <v>41</v>
      </c>
      <c r="F232" s="19" t="s">
        <v>281</v>
      </c>
      <c r="G232" s="20">
        <v>513.80999999999995</v>
      </c>
      <c r="H232" s="34" t="s">
        <v>53</v>
      </c>
      <c r="I232" s="19">
        <v>43425.827260600345</v>
      </c>
      <c r="J232" s="19">
        <v>37562.062011594528</v>
      </c>
      <c r="K232" s="19">
        <v>37180.931403021918</v>
      </c>
      <c r="L232" s="19">
        <v>46031.376896236368</v>
      </c>
      <c r="M232" s="19">
        <v>41318.268212753981</v>
      </c>
      <c r="N232" s="19">
        <v>43873.499055565859</v>
      </c>
      <c r="O232" s="21">
        <f t="shared" si="8"/>
        <v>85.388565920410002</v>
      </c>
      <c r="P232" s="19">
        <v>13843.188398237759</v>
      </c>
      <c r="Q232" s="19">
        <v>13547.511065415765</v>
      </c>
      <c r="R232" s="19">
        <v>13235.324533511941</v>
      </c>
      <c r="S232" s="21">
        <f t="shared" si="7"/>
        <v>25.759180501570508</v>
      </c>
      <c r="T232" s="31" t="s">
        <v>6</v>
      </c>
    </row>
    <row r="233" spans="1:20">
      <c r="A233" s="41">
        <v>11</v>
      </c>
      <c r="B233" s="38" t="s">
        <v>287</v>
      </c>
      <c r="C233" s="18" t="s">
        <v>286</v>
      </c>
      <c r="D233" s="19" t="s">
        <v>285</v>
      </c>
      <c r="E233" s="19" t="s">
        <v>9</v>
      </c>
      <c r="F233" s="19" t="s">
        <v>281</v>
      </c>
      <c r="G233" s="20">
        <v>56.32</v>
      </c>
      <c r="H233" s="34" t="s">
        <v>39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21">
        <f t="shared" si="8"/>
        <v>0</v>
      </c>
      <c r="P233" s="19">
        <v>3923.6856757970363</v>
      </c>
      <c r="Q233" s="19">
        <v>3771.8074140597714</v>
      </c>
      <c r="R233" s="19">
        <v>3876.3378735718202</v>
      </c>
      <c r="S233" s="21">
        <f t="shared" si="7"/>
        <v>68.82702190290874</v>
      </c>
      <c r="T233" s="31" t="s">
        <v>6</v>
      </c>
    </row>
    <row r="234" spans="1:20">
      <c r="A234" s="41">
        <v>12</v>
      </c>
      <c r="B234" s="38" t="s">
        <v>284</v>
      </c>
      <c r="C234" s="18" t="s">
        <v>283</v>
      </c>
      <c r="D234" s="19" t="s">
        <v>282</v>
      </c>
      <c r="E234" s="19" t="s">
        <v>9</v>
      </c>
      <c r="F234" s="19" t="s">
        <v>281</v>
      </c>
      <c r="G234" s="20">
        <v>474.99</v>
      </c>
      <c r="H234" s="34" t="s">
        <v>53</v>
      </c>
      <c r="I234" s="19">
        <v>69963</v>
      </c>
      <c r="J234" s="19">
        <v>63134</v>
      </c>
      <c r="K234" s="19">
        <v>59950</v>
      </c>
      <c r="L234" s="19">
        <v>74160.78</v>
      </c>
      <c r="M234" s="19">
        <v>69447.400000000009</v>
      </c>
      <c r="N234" s="19">
        <v>70741</v>
      </c>
      <c r="O234" s="21">
        <f t="shared" si="8"/>
        <v>148.93155645382006</v>
      </c>
      <c r="P234" s="19">
        <v>4664</v>
      </c>
      <c r="Q234" s="19">
        <v>6077</v>
      </c>
      <c r="R234" s="19">
        <v>6084</v>
      </c>
      <c r="S234" s="21">
        <f t="shared" si="7"/>
        <v>12.808690709278089</v>
      </c>
      <c r="T234" s="31" t="s">
        <v>26</v>
      </c>
    </row>
    <row r="235" spans="1:20" s="3" customFormat="1" ht="15">
      <c r="A235" s="41" t="s">
        <v>7</v>
      </c>
      <c r="B235" s="39" t="s">
        <v>7</v>
      </c>
      <c r="C235" s="22" t="s">
        <v>247</v>
      </c>
      <c r="D235" s="23" t="s">
        <v>7</v>
      </c>
      <c r="E235" s="23" t="s">
        <v>7</v>
      </c>
      <c r="F235" s="23" t="s">
        <v>7</v>
      </c>
      <c r="G235" s="21" t="s">
        <v>7</v>
      </c>
      <c r="H235" s="34" t="s">
        <v>7</v>
      </c>
      <c r="I235" s="23" t="s">
        <v>7</v>
      </c>
      <c r="J235" s="23" t="s">
        <v>7</v>
      </c>
      <c r="K235" s="23" t="s">
        <v>7</v>
      </c>
      <c r="L235" s="23" t="s">
        <v>7</v>
      </c>
      <c r="M235" s="23" t="s">
        <v>7</v>
      </c>
      <c r="N235" s="23" t="s">
        <v>7</v>
      </c>
      <c r="O235" s="21"/>
      <c r="P235" s="23" t="s">
        <v>7</v>
      </c>
      <c r="Q235" s="23" t="s">
        <v>7</v>
      </c>
      <c r="R235" s="23" t="s">
        <v>7</v>
      </c>
      <c r="S235" s="21"/>
      <c r="T235" s="32" t="s">
        <v>7</v>
      </c>
    </row>
    <row r="236" spans="1:20">
      <c r="A236" s="41">
        <v>1</v>
      </c>
      <c r="B236" s="38" t="s">
        <v>280</v>
      </c>
      <c r="C236" s="18" t="s">
        <v>279</v>
      </c>
      <c r="D236" s="19" t="s">
        <v>74</v>
      </c>
      <c r="E236" s="19" t="s">
        <v>73</v>
      </c>
      <c r="F236" s="19" t="s">
        <v>255</v>
      </c>
      <c r="G236" s="20">
        <v>73.77</v>
      </c>
      <c r="H236" s="34" t="s">
        <v>39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21">
        <f t="shared" si="8"/>
        <v>0</v>
      </c>
      <c r="P236" s="19">
        <v>2184.1053807022627</v>
      </c>
      <c r="Q236" s="19">
        <v>2078.0324661896689</v>
      </c>
      <c r="R236" s="19">
        <v>2139.3066090409034</v>
      </c>
      <c r="S236" s="21">
        <f t="shared" si="7"/>
        <v>28.999682920440605</v>
      </c>
      <c r="T236" s="31" t="s">
        <v>6</v>
      </c>
    </row>
    <row r="237" spans="1:20">
      <c r="A237" s="41">
        <v>2</v>
      </c>
      <c r="B237" s="38" t="s">
        <v>278</v>
      </c>
      <c r="C237" s="18" t="s">
        <v>277</v>
      </c>
      <c r="D237" s="19" t="s">
        <v>74</v>
      </c>
      <c r="E237" s="19" t="s">
        <v>73</v>
      </c>
      <c r="F237" s="19" t="s">
        <v>255</v>
      </c>
      <c r="G237" s="20">
        <v>489.62</v>
      </c>
      <c r="H237" s="34" t="s">
        <v>39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21">
        <f t="shared" si="8"/>
        <v>0</v>
      </c>
      <c r="P237" s="19">
        <v>14496.159366943768</v>
      </c>
      <c r="Q237" s="19">
        <v>13792.141196906408</v>
      </c>
      <c r="R237" s="19">
        <v>14198.824751506128</v>
      </c>
      <c r="S237" s="21">
        <f t="shared" si="7"/>
        <v>28.999682920440602</v>
      </c>
      <c r="T237" s="31" t="s">
        <v>6</v>
      </c>
    </row>
    <row r="238" spans="1:20">
      <c r="A238" s="41">
        <v>3</v>
      </c>
      <c r="B238" s="38" t="s">
        <v>276</v>
      </c>
      <c r="C238" s="18" t="s">
        <v>275</v>
      </c>
      <c r="D238" s="19" t="s">
        <v>274</v>
      </c>
      <c r="E238" s="19" t="s">
        <v>93</v>
      </c>
      <c r="F238" s="19" t="s">
        <v>248</v>
      </c>
      <c r="G238" s="20">
        <v>14.16</v>
      </c>
      <c r="H238" s="34" t="s">
        <v>35</v>
      </c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21">
        <f t="shared" si="8"/>
        <v>0</v>
      </c>
      <c r="P238" s="19">
        <v>146.05750135446328</v>
      </c>
      <c r="Q238" s="19">
        <v>147.41717563806844</v>
      </c>
      <c r="R238" s="19">
        <v>138.87756126396332</v>
      </c>
      <c r="S238" s="21">
        <f t="shared" si="7"/>
        <v>9.8077373773985386</v>
      </c>
      <c r="T238" s="31" t="s">
        <v>6</v>
      </c>
    </row>
    <row r="239" spans="1:20">
      <c r="A239" s="41">
        <v>4</v>
      </c>
      <c r="B239" s="38" t="s">
        <v>273</v>
      </c>
      <c r="C239" s="18" t="s">
        <v>272</v>
      </c>
      <c r="D239" s="19" t="s">
        <v>271</v>
      </c>
      <c r="E239" s="19" t="s">
        <v>61</v>
      </c>
      <c r="F239" s="19" t="s">
        <v>248</v>
      </c>
      <c r="G239" s="20">
        <v>74.72</v>
      </c>
      <c r="H239" s="34" t="s">
        <v>35</v>
      </c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21">
        <f t="shared" si="8"/>
        <v>0</v>
      </c>
      <c r="P239" s="19">
        <v>1256.0134113816632</v>
      </c>
      <c r="Q239" s="19">
        <v>1097.0545114474733</v>
      </c>
      <c r="R239" s="19">
        <v>1093.586505489938</v>
      </c>
      <c r="S239" s="21">
        <f t="shared" si="7"/>
        <v>14.635793703023795</v>
      </c>
      <c r="T239" s="31" t="s">
        <v>6</v>
      </c>
    </row>
    <row r="240" spans="1:20">
      <c r="A240" s="41">
        <v>5</v>
      </c>
      <c r="B240" s="38" t="s">
        <v>270</v>
      </c>
      <c r="C240" s="18" t="s">
        <v>269</v>
      </c>
      <c r="D240" s="19" t="s">
        <v>268</v>
      </c>
      <c r="E240" s="19" t="s">
        <v>65</v>
      </c>
      <c r="F240" s="19" t="s">
        <v>248</v>
      </c>
      <c r="G240" s="20">
        <v>80.81</v>
      </c>
      <c r="H240" s="34" t="s">
        <v>53</v>
      </c>
      <c r="I240" s="19">
        <v>6614.3990621940129</v>
      </c>
      <c r="J240" s="19">
        <v>5832.4352394892148</v>
      </c>
      <c r="K240" s="19">
        <v>5353.3211357061627</v>
      </c>
      <c r="L240" s="19">
        <v>7011.2630059256544</v>
      </c>
      <c r="M240" s="19">
        <v>6415.6787634381371</v>
      </c>
      <c r="N240" s="19">
        <v>6316.9189401332715</v>
      </c>
      <c r="O240" s="21">
        <f t="shared" si="8"/>
        <v>78.170015346284757</v>
      </c>
      <c r="P240" s="19">
        <v>1240.5018711520256</v>
      </c>
      <c r="Q240" s="19">
        <v>1285.8478274972178</v>
      </c>
      <c r="R240" s="19">
        <v>1488.8152141080404</v>
      </c>
      <c r="S240" s="21">
        <f t="shared" si="7"/>
        <v>18.423650712882569</v>
      </c>
      <c r="T240" s="31" t="s">
        <v>6</v>
      </c>
    </row>
    <row r="241" spans="1:20">
      <c r="A241" s="41">
        <v>6</v>
      </c>
      <c r="B241" s="38" t="s">
        <v>267</v>
      </c>
      <c r="C241" s="18" t="s">
        <v>266</v>
      </c>
      <c r="D241" s="19" t="s">
        <v>217</v>
      </c>
      <c r="E241" s="19" t="s">
        <v>73</v>
      </c>
      <c r="F241" s="19" t="s">
        <v>255</v>
      </c>
      <c r="G241" s="20">
        <v>50.68</v>
      </c>
      <c r="H241" s="34" t="s">
        <v>35</v>
      </c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21">
        <f t="shared" si="8"/>
        <v>0</v>
      </c>
      <c r="P241" s="19">
        <v>875.6540686938323</v>
      </c>
      <c r="Q241" s="19">
        <v>770.21371414502028</v>
      </c>
      <c r="R241" s="19">
        <v>973.13960359473094</v>
      </c>
      <c r="S241" s="21">
        <f t="shared" si="7"/>
        <v>19.201649636833682</v>
      </c>
      <c r="T241" s="31" t="s">
        <v>6</v>
      </c>
    </row>
    <row r="242" spans="1:20">
      <c r="A242" s="41">
        <v>7</v>
      </c>
      <c r="B242" s="38" t="s">
        <v>265</v>
      </c>
      <c r="C242" s="18" t="s">
        <v>264</v>
      </c>
      <c r="D242" s="19" t="s">
        <v>66</v>
      </c>
      <c r="E242" s="19" t="s">
        <v>65</v>
      </c>
      <c r="F242" s="19" t="s">
        <v>248</v>
      </c>
      <c r="G242" s="20">
        <v>15.28</v>
      </c>
      <c r="H242" s="35" t="s">
        <v>35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21">
        <f t="shared" si="8"/>
        <v>0</v>
      </c>
      <c r="P242" s="19">
        <v>2574.0442367081214</v>
      </c>
      <c r="Q242" s="19">
        <v>3206.8742175110597</v>
      </c>
      <c r="R242" s="19">
        <v>3541.2716801602542</v>
      </c>
      <c r="S242" s="21">
        <f t="shared" si="7"/>
        <v>231.75861781153498</v>
      </c>
      <c r="T242" s="31" t="s">
        <v>6</v>
      </c>
    </row>
    <row r="243" spans="1:20">
      <c r="A243" s="41">
        <v>8</v>
      </c>
      <c r="B243" s="38" t="s">
        <v>263</v>
      </c>
      <c r="C243" s="18" t="s">
        <v>262</v>
      </c>
      <c r="D243" s="19" t="s">
        <v>66</v>
      </c>
      <c r="E243" s="19" t="s">
        <v>65</v>
      </c>
      <c r="F243" s="19" t="s">
        <v>255</v>
      </c>
      <c r="G243" s="20">
        <v>17.05</v>
      </c>
      <c r="H243" s="35" t="s">
        <v>853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21">
        <f t="shared" si="8"/>
        <v>0</v>
      </c>
      <c r="P243" s="19">
        <v>2872.2155913529764</v>
      </c>
      <c r="Q243" s="19">
        <v>3578.3511393038984</v>
      </c>
      <c r="R243" s="19">
        <v>3951.4844336866713</v>
      </c>
      <c r="S243" s="21">
        <f t="shared" si="7"/>
        <v>231.75861781153498</v>
      </c>
      <c r="T243" s="31" t="s">
        <v>6</v>
      </c>
    </row>
    <row r="244" spans="1:20">
      <c r="A244" s="41">
        <v>9</v>
      </c>
      <c r="B244" s="38" t="s">
        <v>261</v>
      </c>
      <c r="C244" s="18" t="s">
        <v>260</v>
      </c>
      <c r="D244" s="19" t="s">
        <v>259</v>
      </c>
      <c r="E244" s="19" t="s">
        <v>45</v>
      </c>
      <c r="F244" s="19" t="s">
        <v>248</v>
      </c>
      <c r="G244" s="20">
        <v>33.35</v>
      </c>
      <c r="H244" s="34" t="s">
        <v>35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21">
        <f t="shared" si="8"/>
        <v>0</v>
      </c>
      <c r="P244" s="19">
        <v>454.02814632182998</v>
      </c>
      <c r="Q244" s="19">
        <v>480.15058890728596</v>
      </c>
      <c r="R244" s="19">
        <v>447.25640543621557</v>
      </c>
      <c r="S244" s="21">
        <f t="shared" si="7"/>
        <v>13.41098666975159</v>
      </c>
      <c r="T244" s="31" t="s">
        <v>6</v>
      </c>
    </row>
    <row r="245" spans="1:20">
      <c r="A245" s="41">
        <v>10</v>
      </c>
      <c r="B245" s="38" t="s">
        <v>258</v>
      </c>
      <c r="C245" s="18" t="s">
        <v>257</v>
      </c>
      <c r="D245" s="19" t="s">
        <v>256</v>
      </c>
      <c r="E245" s="19" t="s">
        <v>61</v>
      </c>
      <c r="F245" s="19" t="s">
        <v>255</v>
      </c>
      <c r="G245" s="20">
        <v>99.89</v>
      </c>
      <c r="H245" s="34" t="s">
        <v>49</v>
      </c>
      <c r="I245" s="19">
        <v>5923.3266983465664</v>
      </c>
      <c r="J245" s="19">
        <v>5092.8045384792167</v>
      </c>
      <c r="K245" s="19">
        <v>4724.4679852621748</v>
      </c>
      <c r="L245" s="19">
        <v>6278.726300247361</v>
      </c>
      <c r="M245" s="19">
        <v>5602.0849923271389</v>
      </c>
      <c r="N245" s="19">
        <v>5574.872222609366</v>
      </c>
      <c r="O245" s="21">
        <f t="shared" si="8"/>
        <v>55.810113350779517</v>
      </c>
      <c r="P245" s="19">
        <v>1623.4997615358575</v>
      </c>
      <c r="Q245" s="19">
        <v>1597.6307957288973</v>
      </c>
      <c r="R245" s="19">
        <v>1506.0033137866872</v>
      </c>
      <c r="S245" s="21">
        <f t="shared" si="7"/>
        <v>15.0766174170256</v>
      </c>
      <c r="T245" s="31" t="s">
        <v>6</v>
      </c>
    </row>
    <row r="246" spans="1:20">
      <c r="A246" s="41">
        <v>11</v>
      </c>
      <c r="B246" s="38" t="s">
        <v>254</v>
      </c>
      <c r="C246" s="18" t="s">
        <v>253</v>
      </c>
      <c r="D246" s="19" t="s">
        <v>252</v>
      </c>
      <c r="E246" s="19" t="s">
        <v>61</v>
      </c>
      <c r="F246" s="19" t="s">
        <v>248</v>
      </c>
      <c r="G246" s="20">
        <v>14.95</v>
      </c>
      <c r="H246" s="34" t="s">
        <v>35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21">
        <f t="shared" si="8"/>
        <v>0</v>
      </c>
      <c r="P246" s="19">
        <v>2000.544796765269</v>
      </c>
      <c r="Q246" s="19">
        <v>1553.6991913173015</v>
      </c>
      <c r="R246" s="19">
        <v>1750.9539263673121</v>
      </c>
      <c r="S246" s="21">
        <f t="shared" si="7"/>
        <v>117.12066397105767</v>
      </c>
      <c r="T246" s="31" t="s">
        <v>6</v>
      </c>
    </row>
    <row r="247" spans="1:20">
      <c r="A247" s="41">
        <v>12</v>
      </c>
      <c r="B247" s="38" t="s">
        <v>251</v>
      </c>
      <c r="C247" s="18" t="s">
        <v>250</v>
      </c>
      <c r="D247" s="19" t="s">
        <v>249</v>
      </c>
      <c r="E247" s="19" t="s">
        <v>61</v>
      </c>
      <c r="F247" s="19" t="s">
        <v>248</v>
      </c>
      <c r="G247" s="20">
        <v>20.010000000000002</v>
      </c>
      <c r="H247" s="34" t="s">
        <v>53</v>
      </c>
      <c r="I247" s="19">
        <v>36365.087468893318</v>
      </c>
      <c r="J247" s="19">
        <v>2507.2275260679103</v>
      </c>
      <c r="K247" s="19">
        <v>2383.808588528063</v>
      </c>
      <c r="L247" s="19">
        <v>38546.992717026922</v>
      </c>
      <c r="M247" s="19">
        <v>2757.9502786747016</v>
      </c>
      <c r="N247" s="19">
        <v>2812.8941344631139</v>
      </c>
      <c r="O247" s="21">
        <f t="shared" si="8"/>
        <v>140.57441951339899</v>
      </c>
      <c r="P247" s="19">
        <v>495.85687843201777</v>
      </c>
      <c r="Q247" s="19">
        <v>585.57121115521454</v>
      </c>
      <c r="R247" s="19">
        <v>575.69440388293606</v>
      </c>
      <c r="S247" s="21">
        <f t="shared" si="7"/>
        <v>28.770335026633482</v>
      </c>
      <c r="T247" s="31" t="s">
        <v>6</v>
      </c>
    </row>
    <row r="248" spans="1:20" s="3" customFormat="1" ht="15">
      <c r="A248" s="41" t="s">
        <v>7</v>
      </c>
      <c r="B248" s="39" t="s">
        <v>7</v>
      </c>
      <c r="C248" s="22" t="s">
        <v>5</v>
      </c>
      <c r="D248" s="23" t="s">
        <v>7</v>
      </c>
      <c r="E248" s="23" t="s">
        <v>7</v>
      </c>
      <c r="F248" s="23" t="s">
        <v>7</v>
      </c>
      <c r="G248" s="21" t="s">
        <v>7</v>
      </c>
      <c r="H248" s="34" t="s">
        <v>7</v>
      </c>
      <c r="I248" s="23" t="s">
        <v>7</v>
      </c>
      <c r="J248" s="23" t="s">
        <v>7</v>
      </c>
      <c r="K248" s="23" t="s">
        <v>7</v>
      </c>
      <c r="L248" s="23" t="s">
        <v>7</v>
      </c>
      <c r="M248" s="23" t="s">
        <v>7</v>
      </c>
      <c r="N248" s="23" t="s">
        <v>7</v>
      </c>
      <c r="O248" s="21"/>
      <c r="P248" s="23" t="s">
        <v>7</v>
      </c>
      <c r="Q248" s="23" t="s">
        <v>7</v>
      </c>
      <c r="R248" s="23" t="s">
        <v>7</v>
      </c>
      <c r="S248" s="21"/>
      <c r="T248" s="32" t="s">
        <v>7</v>
      </c>
    </row>
    <row r="249" spans="1:20">
      <c r="A249" s="41">
        <v>1</v>
      </c>
      <c r="B249" s="38" t="s">
        <v>246</v>
      </c>
      <c r="C249" s="18" t="s">
        <v>245</v>
      </c>
      <c r="D249" s="19" t="s">
        <v>244</v>
      </c>
      <c r="E249" s="19" t="s">
        <v>20</v>
      </c>
      <c r="F249" s="19" t="s">
        <v>27</v>
      </c>
      <c r="G249" s="20">
        <v>0</v>
      </c>
      <c r="H249" s="34" t="s">
        <v>35</v>
      </c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21">
        <v>0</v>
      </c>
      <c r="P249" s="19">
        <v>3803</v>
      </c>
      <c r="Q249" s="19">
        <v>2597</v>
      </c>
      <c r="R249" s="19">
        <v>2971</v>
      </c>
      <c r="S249" s="21"/>
      <c r="T249" s="31" t="s">
        <v>26</v>
      </c>
    </row>
    <row r="250" spans="1:20">
      <c r="A250" s="41">
        <v>2</v>
      </c>
      <c r="B250" s="38" t="s">
        <v>243</v>
      </c>
      <c r="C250" s="18" t="s">
        <v>242</v>
      </c>
      <c r="D250" s="19" t="s">
        <v>241</v>
      </c>
      <c r="E250" s="19" t="s">
        <v>73</v>
      </c>
      <c r="F250" s="19" t="s">
        <v>27</v>
      </c>
      <c r="G250" s="20">
        <v>0</v>
      </c>
      <c r="H250" s="34" t="s">
        <v>35</v>
      </c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21">
        <v>0</v>
      </c>
      <c r="P250" s="19">
        <v>1577</v>
      </c>
      <c r="Q250" s="19">
        <v>871</v>
      </c>
      <c r="R250" s="19">
        <v>422</v>
      </c>
      <c r="S250" s="21"/>
      <c r="T250" s="31" t="s">
        <v>26</v>
      </c>
    </row>
    <row r="251" spans="1:20">
      <c r="A251" s="41">
        <v>3</v>
      </c>
      <c r="B251" s="38" t="s">
        <v>240</v>
      </c>
      <c r="C251" s="18" t="s">
        <v>239</v>
      </c>
      <c r="D251" s="19" t="s">
        <v>238</v>
      </c>
      <c r="E251" s="19" t="s">
        <v>20</v>
      </c>
      <c r="F251" s="19" t="s">
        <v>27</v>
      </c>
      <c r="G251" s="20">
        <v>0</v>
      </c>
      <c r="H251" s="34" t="s">
        <v>35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21">
        <v>0</v>
      </c>
      <c r="P251" s="19">
        <v>8768</v>
      </c>
      <c r="Q251" s="19">
        <v>198</v>
      </c>
      <c r="R251" s="19">
        <v>9000</v>
      </c>
      <c r="S251" s="21"/>
      <c r="T251" s="31" t="s">
        <v>26</v>
      </c>
    </row>
    <row r="252" spans="1:20">
      <c r="A252" s="41">
        <v>4</v>
      </c>
      <c r="B252" s="38" t="s">
        <v>237</v>
      </c>
      <c r="C252" s="18" t="s">
        <v>236</v>
      </c>
      <c r="D252" s="19" t="s">
        <v>235</v>
      </c>
      <c r="E252" s="19" t="s">
        <v>73</v>
      </c>
      <c r="F252" s="19" t="s">
        <v>27</v>
      </c>
      <c r="G252" s="20">
        <v>0</v>
      </c>
      <c r="H252" s="34" t="s">
        <v>35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21">
        <v>0</v>
      </c>
      <c r="P252" s="19">
        <v>1844</v>
      </c>
      <c r="Q252" s="19">
        <v>3046</v>
      </c>
      <c r="R252" s="19">
        <v>9411</v>
      </c>
      <c r="S252" s="21"/>
      <c r="T252" s="31" t="s">
        <v>26</v>
      </c>
    </row>
    <row r="253" spans="1:20">
      <c r="A253" s="41">
        <v>5</v>
      </c>
      <c r="B253" s="38" t="s">
        <v>234</v>
      </c>
      <c r="C253" s="18" t="s">
        <v>233</v>
      </c>
      <c r="D253" s="19" t="s">
        <v>232</v>
      </c>
      <c r="E253" s="19" t="s">
        <v>82</v>
      </c>
      <c r="F253" s="19" t="s">
        <v>27</v>
      </c>
      <c r="G253" s="20">
        <v>0</v>
      </c>
      <c r="H253" s="34" t="s">
        <v>35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21">
        <v>0</v>
      </c>
      <c r="P253" s="19">
        <v>14905</v>
      </c>
      <c r="Q253" s="19">
        <v>10404</v>
      </c>
      <c r="R253" s="19">
        <v>13718</v>
      </c>
      <c r="S253" s="21"/>
      <c r="T253" s="31" t="s">
        <v>26</v>
      </c>
    </row>
    <row r="254" spans="1:20">
      <c r="A254" s="41">
        <v>6</v>
      </c>
      <c r="B254" s="38" t="s">
        <v>231</v>
      </c>
      <c r="C254" s="18" t="s">
        <v>230</v>
      </c>
      <c r="D254" s="19" t="s">
        <v>229</v>
      </c>
      <c r="E254" s="19" t="s">
        <v>57</v>
      </c>
      <c r="F254" s="19" t="s">
        <v>27</v>
      </c>
      <c r="G254" s="20">
        <v>0</v>
      </c>
      <c r="H254" s="34" t="s">
        <v>35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21">
        <v>0</v>
      </c>
      <c r="P254" s="19">
        <v>550</v>
      </c>
      <c r="Q254" s="19">
        <v>147</v>
      </c>
      <c r="R254" s="19">
        <v>0</v>
      </c>
      <c r="S254" s="21"/>
      <c r="T254" s="31" t="s">
        <v>26</v>
      </c>
    </row>
    <row r="255" spans="1:20">
      <c r="A255" s="41">
        <v>7</v>
      </c>
      <c r="B255" s="38" t="s">
        <v>228</v>
      </c>
      <c r="C255" s="18" t="s">
        <v>227</v>
      </c>
      <c r="D255" s="19" t="s">
        <v>226</v>
      </c>
      <c r="E255" s="19" t="s">
        <v>20</v>
      </c>
      <c r="F255" s="19" t="s">
        <v>27</v>
      </c>
      <c r="G255" s="20">
        <v>0</v>
      </c>
      <c r="H255" s="34" t="s">
        <v>35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21">
        <v>0</v>
      </c>
      <c r="P255" s="19">
        <v>8526</v>
      </c>
      <c r="Q255" s="19">
        <v>73</v>
      </c>
      <c r="R255" s="19">
        <v>7945</v>
      </c>
      <c r="S255" s="21"/>
      <c r="T255" s="31" t="s">
        <v>26</v>
      </c>
    </row>
    <row r="256" spans="1:20">
      <c r="A256" s="41">
        <v>8</v>
      </c>
      <c r="B256" s="38" t="s">
        <v>225</v>
      </c>
      <c r="C256" s="18" t="s">
        <v>224</v>
      </c>
      <c r="D256" s="19" t="s">
        <v>223</v>
      </c>
      <c r="E256" s="19" t="s">
        <v>57</v>
      </c>
      <c r="F256" s="19" t="s">
        <v>27</v>
      </c>
      <c r="G256" s="20">
        <v>0</v>
      </c>
      <c r="H256" s="34" t="s">
        <v>35</v>
      </c>
      <c r="I256" s="19">
        <v>0</v>
      </c>
      <c r="J256" s="19">
        <v>0</v>
      </c>
      <c r="K256" s="19">
        <v>0</v>
      </c>
      <c r="L256" s="19">
        <v>0</v>
      </c>
      <c r="M256" s="19">
        <v>0</v>
      </c>
      <c r="N256" s="19">
        <v>0</v>
      </c>
      <c r="O256" s="21">
        <v>0</v>
      </c>
      <c r="P256" s="19">
        <v>525</v>
      </c>
      <c r="Q256" s="19">
        <v>745</v>
      </c>
      <c r="R256" s="19">
        <v>520</v>
      </c>
      <c r="S256" s="21"/>
      <c r="T256" s="31" t="s">
        <v>26</v>
      </c>
    </row>
    <row r="257" spans="1:20">
      <c r="A257" s="41">
        <v>9</v>
      </c>
      <c r="B257" s="38" t="s">
        <v>222</v>
      </c>
      <c r="C257" s="18" t="s">
        <v>221</v>
      </c>
      <c r="D257" s="19" t="s">
        <v>220</v>
      </c>
      <c r="E257" s="19" t="s">
        <v>73</v>
      </c>
      <c r="F257" s="19" t="s">
        <v>27</v>
      </c>
      <c r="G257" s="20">
        <v>0</v>
      </c>
      <c r="H257" s="34" t="s">
        <v>35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21">
        <v>0</v>
      </c>
      <c r="P257" s="19">
        <v>283441</v>
      </c>
      <c r="Q257" s="19">
        <v>279337</v>
      </c>
      <c r="R257" s="19">
        <v>309825</v>
      </c>
      <c r="S257" s="21"/>
      <c r="T257" s="31" t="s">
        <v>26</v>
      </c>
    </row>
    <row r="258" spans="1:20">
      <c r="A258" s="41">
        <v>10</v>
      </c>
      <c r="B258" s="38" t="s">
        <v>216</v>
      </c>
      <c r="C258" s="18" t="s">
        <v>215</v>
      </c>
      <c r="D258" s="19" t="s">
        <v>214</v>
      </c>
      <c r="E258" s="19" t="s">
        <v>82</v>
      </c>
      <c r="F258" s="19" t="s">
        <v>27</v>
      </c>
      <c r="G258" s="20">
        <v>0</v>
      </c>
      <c r="H258" s="34" t="s">
        <v>35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21">
        <v>0</v>
      </c>
      <c r="P258" s="19">
        <v>14224</v>
      </c>
      <c r="Q258" s="19">
        <v>19929</v>
      </c>
      <c r="R258" s="19">
        <v>17861</v>
      </c>
      <c r="S258" s="21"/>
      <c r="T258" s="31" t="s">
        <v>26</v>
      </c>
    </row>
    <row r="259" spans="1:20">
      <c r="A259" s="41">
        <v>11</v>
      </c>
      <c r="B259" s="38" t="s">
        <v>213</v>
      </c>
      <c r="C259" s="18" t="s">
        <v>212</v>
      </c>
      <c r="D259" s="19" t="s">
        <v>211</v>
      </c>
      <c r="E259" s="19" t="s">
        <v>82</v>
      </c>
      <c r="F259" s="19" t="s">
        <v>19</v>
      </c>
      <c r="G259" s="20">
        <v>206.1</v>
      </c>
      <c r="H259" s="34" t="s">
        <v>49</v>
      </c>
      <c r="I259" s="19">
        <v>22356</v>
      </c>
      <c r="J259" s="19">
        <v>21490</v>
      </c>
      <c r="K259" s="19">
        <v>19989</v>
      </c>
      <c r="L259" s="19">
        <v>23697.360000000001</v>
      </c>
      <c r="M259" s="19">
        <v>23639.000000000004</v>
      </c>
      <c r="N259" s="19">
        <v>23587.02</v>
      </c>
      <c r="O259" s="21">
        <f t="shared" si="8"/>
        <v>114.44454148471617</v>
      </c>
      <c r="P259" s="19">
        <v>20786.917726108903</v>
      </c>
      <c r="Q259" s="19">
        <v>21063.885476638006</v>
      </c>
      <c r="R259" s="19">
        <v>21574.201607293504</v>
      </c>
      <c r="S259" s="21">
        <f t="shared" si="7"/>
        <v>104.67831929788211</v>
      </c>
      <c r="T259" s="31" t="s">
        <v>6</v>
      </c>
    </row>
    <row r="260" spans="1:20">
      <c r="A260" s="41">
        <v>12</v>
      </c>
      <c r="B260" s="38" t="s">
        <v>210</v>
      </c>
      <c r="C260" s="18" t="s">
        <v>209</v>
      </c>
      <c r="D260" s="19" t="s">
        <v>208</v>
      </c>
      <c r="E260" s="19" t="s">
        <v>73</v>
      </c>
      <c r="F260" s="19" t="s">
        <v>207</v>
      </c>
      <c r="G260" s="20">
        <v>895.43</v>
      </c>
      <c r="H260" s="34" t="s">
        <v>49</v>
      </c>
      <c r="I260" s="19">
        <v>95948</v>
      </c>
      <c r="J260" s="19">
        <v>103817</v>
      </c>
      <c r="K260" s="19">
        <v>94029</v>
      </c>
      <c r="L260" s="19">
        <v>101704.88</v>
      </c>
      <c r="M260" s="19">
        <v>114198.70000000001</v>
      </c>
      <c r="N260" s="19">
        <v>110954.22</v>
      </c>
      <c r="O260" s="21">
        <f t="shared" si="8"/>
        <v>123.91166255318674</v>
      </c>
      <c r="P260" s="19">
        <v>0</v>
      </c>
      <c r="Q260" s="19">
        <v>0</v>
      </c>
      <c r="R260" s="19">
        <v>0</v>
      </c>
      <c r="S260" s="21">
        <f t="shared" si="7"/>
        <v>0</v>
      </c>
      <c r="T260" s="31" t="s">
        <v>26</v>
      </c>
    </row>
    <row r="261" spans="1:20">
      <c r="A261" s="41">
        <v>13</v>
      </c>
      <c r="B261" s="38" t="s">
        <v>206</v>
      </c>
      <c r="C261" s="18" t="s">
        <v>205</v>
      </c>
      <c r="D261" s="19" t="s">
        <v>204</v>
      </c>
      <c r="E261" s="19" t="s">
        <v>82</v>
      </c>
      <c r="F261" s="19" t="s">
        <v>27</v>
      </c>
      <c r="G261" s="20">
        <v>0</v>
      </c>
      <c r="H261" s="34" t="s">
        <v>35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21">
        <v>0</v>
      </c>
      <c r="P261" s="19">
        <v>98048</v>
      </c>
      <c r="Q261" s="19">
        <v>31959</v>
      </c>
      <c r="R261" s="19">
        <v>751</v>
      </c>
      <c r="S261" s="21"/>
      <c r="T261" s="31" t="s">
        <v>26</v>
      </c>
    </row>
    <row r="262" spans="1:20">
      <c r="A262" s="41">
        <v>14</v>
      </c>
      <c r="B262" s="38" t="s">
        <v>199</v>
      </c>
      <c r="C262" s="18" t="s">
        <v>198</v>
      </c>
      <c r="D262" s="19" t="s">
        <v>197</v>
      </c>
      <c r="E262" s="19" t="s">
        <v>82</v>
      </c>
      <c r="F262" s="19" t="s">
        <v>19</v>
      </c>
      <c r="G262" s="20">
        <v>1927.36</v>
      </c>
      <c r="H262" s="34" t="s">
        <v>49</v>
      </c>
      <c r="I262" s="19">
        <v>130442.19705318809</v>
      </c>
      <c r="J262" s="19">
        <v>125795.36159065083</v>
      </c>
      <c r="K262" s="19">
        <v>124406.16763261367</v>
      </c>
      <c r="L262" s="19">
        <v>138268.72887637938</v>
      </c>
      <c r="M262" s="19">
        <v>138374.89774971592</v>
      </c>
      <c r="N262" s="19">
        <v>146799.27780648411</v>
      </c>
      <c r="O262" s="21">
        <f t="shared" si="8"/>
        <v>76.165987571851716</v>
      </c>
      <c r="P262" s="19">
        <v>41535</v>
      </c>
      <c r="Q262" s="19">
        <v>32115</v>
      </c>
      <c r="R262" s="19">
        <v>13560</v>
      </c>
      <c r="S262" s="21">
        <f t="shared" si="7"/>
        <v>7.0355304665449117</v>
      </c>
      <c r="T262" s="31" t="s">
        <v>6</v>
      </c>
    </row>
    <row r="263" spans="1:20">
      <c r="A263" s="41">
        <v>15</v>
      </c>
      <c r="B263" s="38" t="s">
        <v>193</v>
      </c>
      <c r="C263" s="18" t="s">
        <v>192</v>
      </c>
      <c r="D263" s="19" t="s">
        <v>191</v>
      </c>
      <c r="E263" s="19" t="s">
        <v>82</v>
      </c>
      <c r="F263" s="19" t="s">
        <v>19</v>
      </c>
      <c r="G263" s="20">
        <v>215.78</v>
      </c>
      <c r="H263" s="34" t="s">
        <v>852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21">
        <f t="shared" si="8"/>
        <v>0</v>
      </c>
      <c r="P263" s="19">
        <v>1201</v>
      </c>
      <c r="Q263" s="19">
        <v>2452</v>
      </c>
      <c r="R263" s="19">
        <v>2409</v>
      </c>
      <c r="S263" s="21">
        <f t="shared" si="7"/>
        <v>11.164148669941607</v>
      </c>
      <c r="T263" s="31" t="s">
        <v>26</v>
      </c>
    </row>
    <row r="264" spans="1:20">
      <c r="A264" s="41">
        <v>16</v>
      </c>
      <c r="B264" s="38" t="s">
        <v>187</v>
      </c>
      <c r="C264" s="18" t="s">
        <v>186</v>
      </c>
      <c r="D264" s="19" t="s">
        <v>168</v>
      </c>
      <c r="E264" s="19" t="s">
        <v>20</v>
      </c>
      <c r="F264" s="19" t="s">
        <v>19</v>
      </c>
      <c r="G264" s="20">
        <v>58.59</v>
      </c>
      <c r="H264" s="34" t="s">
        <v>53</v>
      </c>
      <c r="I264" s="19">
        <v>5233.7158935428342</v>
      </c>
      <c r="J264" s="19">
        <v>5134.1565961954366</v>
      </c>
      <c r="K264" s="19">
        <v>4000.7321799002516</v>
      </c>
      <c r="L264" s="19">
        <v>5547.738847155405</v>
      </c>
      <c r="M264" s="19">
        <v>5647.572255814981</v>
      </c>
      <c r="N264" s="19">
        <v>4720.8639722822963</v>
      </c>
      <c r="O264" s="21">
        <f t="shared" si="8"/>
        <v>80.574568566006079</v>
      </c>
      <c r="P264" s="19">
        <v>3833</v>
      </c>
      <c r="Q264" s="19">
        <v>4176</v>
      </c>
      <c r="R264" s="19">
        <v>3351</v>
      </c>
      <c r="S264" s="21">
        <f t="shared" si="7"/>
        <v>57.194060419866865</v>
      </c>
      <c r="T264" s="31" t="s">
        <v>6</v>
      </c>
    </row>
    <row r="265" spans="1:20">
      <c r="A265" s="41">
        <v>17</v>
      </c>
      <c r="B265" s="38" t="s">
        <v>185</v>
      </c>
      <c r="C265" s="18" t="s">
        <v>184</v>
      </c>
      <c r="D265" s="19" t="s">
        <v>183</v>
      </c>
      <c r="E265" s="19" t="s">
        <v>57</v>
      </c>
      <c r="F265" s="19" t="s">
        <v>19</v>
      </c>
      <c r="G265" s="20">
        <v>2234.6999999999998</v>
      </c>
      <c r="H265" s="34" t="s">
        <v>49</v>
      </c>
      <c r="I265" s="19">
        <v>182313</v>
      </c>
      <c r="J265" s="19">
        <v>151716</v>
      </c>
      <c r="K265" s="19">
        <v>0</v>
      </c>
      <c r="L265" s="19">
        <v>193251.78</v>
      </c>
      <c r="M265" s="19">
        <v>166887.6</v>
      </c>
      <c r="N265" s="19">
        <v>0</v>
      </c>
      <c r="O265" s="21">
        <f t="shared" si="8"/>
        <v>0</v>
      </c>
      <c r="P265" s="19">
        <v>0</v>
      </c>
      <c r="Q265" s="19">
        <v>0</v>
      </c>
      <c r="R265" s="19">
        <v>0</v>
      </c>
      <c r="S265" s="21">
        <f t="shared" si="7"/>
        <v>0</v>
      </c>
      <c r="T265" s="31" t="s">
        <v>26</v>
      </c>
    </row>
    <row r="266" spans="1:20">
      <c r="A266" s="41">
        <v>18</v>
      </c>
      <c r="B266" s="38" t="s">
        <v>182</v>
      </c>
      <c r="C266" s="18" t="s">
        <v>181</v>
      </c>
      <c r="D266" s="19" t="s">
        <v>180</v>
      </c>
      <c r="E266" s="19" t="s">
        <v>28</v>
      </c>
      <c r="F266" s="19" t="s">
        <v>19</v>
      </c>
      <c r="G266" s="20">
        <v>696.55</v>
      </c>
      <c r="H266" s="34" t="s">
        <v>53</v>
      </c>
      <c r="I266" s="19">
        <v>167917</v>
      </c>
      <c r="J266" s="19">
        <v>161233</v>
      </c>
      <c r="K266" s="19">
        <v>114285</v>
      </c>
      <c r="L266" s="19">
        <v>177992.02000000002</v>
      </c>
      <c r="M266" s="19">
        <v>177356.30000000002</v>
      </c>
      <c r="N266" s="19">
        <v>134856.29999999999</v>
      </c>
      <c r="O266" s="21">
        <f t="shared" si="8"/>
        <v>193.60605843083769</v>
      </c>
      <c r="P266" s="19">
        <v>0</v>
      </c>
      <c r="Q266" s="19">
        <v>0</v>
      </c>
      <c r="R266" s="19">
        <v>0</v>
      </c>
      <c r="S266" s="21">
        <f t="shared" si="7"/>
        <v>0</v>
      </c>
      <c r="T266" s="31" t="s">
        <v>26</v>
      </c>
    </row>
    <row r="267" spans="1:20">
      <c r="A267" s="41">
        <v>19</v>
      </c>
      <c r="B267" s="38" t="s">
        <v>179</v>
      </c>
      <c r="C267" s="18" t="s">
        <v>178</v>
      </c>
      <c r="D267" s="19" t="s">
        <v>177</v>
      </c>
      <c r="E267" s="19" t="s">
        <v>57</v>
      </c>
      <c r="F267" s="19" t="s">
        <v>19</v>
      </c>
      <c r="G267" s="20">
        <v>1908.62</v>
      </c>
      <c r="H267" s="34" t="s">
        <v>852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21">
        <f t="shared" si="8"/>
        <v>0</v>
      </c>
      <c r="P267" s="19">
        <v>4865</v>
      </c>
      <c r="Q267" s="19">
        <v>6122</v>
      </c>
      <c r="R267" s="19">
        <v>2630</v>
      </c>
      <c r="S267" s="21">
        <f t="shared" si="7"/>
        <v>1.3779589441586069</v>
      </c>
      <c r="T267" s="31" t="s">
        <v>26</v>
      </c>
    </row>
    <row r="268" spans="1:20">
      <c r="A268" s="41">
        <v>20</v>
      </c>
      <c r="B268" s="38" t="s">
        <v>173</v>
      </c>
      <c r="C268" s="18" t="s">
        <v>172</v>
      </c>
      <c r="D268" s="19" t="s">
        <v>171</v>
      </c>
      <c r="E268" s="19" t="s">
        <v>9</v>
      </c>
      <c r="F268" s="19" t="s">
        <v>69</v>
      </c>
      <c r="G268" s="20">
        <v>55.38</v>
      </c>
      <c r="H268" s="34" t="s">
        <v>35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21">
        <f t="shared" si="8"/>
        <v>0</v>
      </c>
      <c r="P268" s="19">
        <v>12659</v>
      </c>
      <c r="Q268" s="19">
        <v>0</v>
      </c>
      <c r="R268" s="19">
        <v>0</v>
      </c>
      <c r="S268" s="21">
        <f t="shared" ref="S268:S315" si="9">R268/G268</f>
        <v>0</v>
      </c>
      <c r="T268" s="31" t="s">
        <v>26</v>
      </c>
    </row>
    <row r="269" spans="1:20">
      <c r="A269" s="41">
        <v>21</v>
      </c>
      <c r="B269" s="38" t="s">
        <v>170</v>
      </c>
      <c r="C269" s="18" t="s">
        <v>169</v>
      </c>
      <c r="D269" s="19" t="s">
        <v>168</v>
      </c>
      <c r="E269" s="19" t="s">
        <v>20</v>
      </c>
      <c r="F269" s="19" t="s">
        <v>19</v>
      </c>
      <c r="G269" s="20">
        <v>167.98</v>
      </c>
      <c r="H269" s="34" t="s">
        <v>53</v>
      </c>
      <c r="I269" s="19">
        <v>15005.284106457166</v>
      </c>
      <c r="J269" s="19">
        <v>14719.843403804563</v>
      </c>
      <c r="K269" s="19">
        <v>11470.267820099749</v>
      </c>
      <c r="L269" s="19">
        <v>15905.601152844596</v>
      </c>
      <c r="M269" s="19">
        <v>16191.82774418502</v>
      </c>
      <c r="N269" s="19">
        <v>13534.916027717703</v>
      </c>
      <c r="O269" s="21">
        <f t="shared" ref="O269:O315" si="10">N269/G269</f>
        <v>80.574568566006093</v>
      </c>
      <c r="P269" s="19">
        <v>7055</v>
      </c>
      <c r="Q269" s="19">
        <v>6084</v>
      </c>
      <c r="R269" s="19">
        <v>7263</v>
      </c>
      <c r="S269" s="21">
        <f t="shared" si="9"/>
        <v>43.237290153589718</v>
      </c>
      <c r="T269" s="31" t="s">
        <v>6</v>
      </c>
    </row>
    <row r="270" spans="1:20">
      <c r="A270" s="41">
        <v>22</v>
      </c>
      <c r="B270" s="38" t="s">
        <v>167</v>
      </c>
      <c r="C270" s="18" t="s">
        <v>166</v>
      </c>
      <c r="D270" s="19" t="s">
        <v>165</v>
      </c>
      <c r="E270" s="19" t="s">
        <v>57</v>
      </c>
      <c r="F270" s="19" t="s">
        <v>27</v>
      </c>
      <c r="G270" s="20">
        <v>0</v>
      </c>
      <c r="H270" s="34" t="s">
        <v>35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21">
        <v>0</v>
      </c>
      <c r="P270" s="19">
        <v>205</v>
      </c>
      <c r="Q270" s="19">
        <v>60</v>
      </c>
      <c r="R270" s="19">
        <v>77</v>
      </c>
      <c r="S270" s="21"/>
      <c r="T270" s="31" t="s">
        <v>26</v>
      </c>
    </row>
    <row r="271" spans="1:20">
      <c r="A271" s="41">
        <v>23</v>
      </c>
      <c r="B271" s="38" t="s">
        <v>164</v>
      </c>
      <c r="C271" s="18" t="s">
        <v>163</v>
      </c>
      <c r="D271" s="19" t="s">
        <v>162</v>
      </c>
      <c r="E271" s="19" t="s">
        <v>28</v>
      </c>
      <c r="F271" s="19" t="s">
        <v>27</v>
      </c>
      <c r="G271" s="20">
        <v>0</v>
      </c>
      <c r="H271" s="34" t="s">
        <v>35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21">
        <v>0</v>
      </c>
      <c r="P271" s="19">
        <v>682</v>
      </c>
      <c r="Q271" s="19">
        <v>1538</v>
      </c>
      <c r="R271" s="19">
        <v>1839</v>
      </c>
      <c r="S271" s="21"/>
      <c r="T271" s="31" t="s">
        <v>26</v>
      </c>
    </row>
    <row r="272" spans="1:20">
      <c r="A272" s="41">
        <v>24</v>
      </c>
      <c r="B272" s="38" t="s">
        <v>161</v>
      </c>
      <c r="C272" s="18" t="s">
        <v>160</v>
      </c>
      <c r="D272" s="19" t="s">
        <v>159</v>
      </c>
      <c r="E272" s="19" t="s">
        <v>61</v>
      </c>
      <c r="F272" s="19" t="s">
        <v>27</v>
      </c>
      <c r="G272" s="20">
        <v>0</v>
      </c>
      <c r="H272" s="34" t="s">
        <v>35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21">
        <v>0</v>
      </c>
      <c r="P272" s="19">
        <v>1683</v>
      </c>
      <c r="Q272" s="19">
        <v>1203</v>
      </c>
      <c r="R272" s="19">
        <v>1937</v>
      </c>
      <c r="S272" s="21"/>
      <c r="T272" s="31" t="s">
        <v>26</v>
      </c>
    </row>
    <row r="273" spans="1:20">
      <c r="A273" s="41">
        <v>25</v>
      </c>
      <c r="B273" s="38" t="s">
        <v>158</v>
      </c>
      <c r="C273" s="18" t="s">
        <v>157</v>
      </c>
      <c r="D273" s="19" t="s">
        <v>156</v>
      </c>
      <c r="E273" s="19" t="s">
        <v>41</v>
      </c>
      <c r="F273" s="19" t="s">
        <v>27</v>
      </c>
      <c r="G273" s="20">
        <v>0</v>
      </c>
      <c r="H273" s="34" t="s">
        <v>35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21">
        <v>0</v>
      </c>
      <c r="P273" s="19">
        <v>2602</v>
      </c>
      <c r="Q273" s="19">
        <v>5081</v>
      </c>
      <c r="R273" s="19">
        <v>4874</v>
      </c>
      <c r="S273" s="21"/>
      <c r="T273" s="31" t="s">
        <v>26</v>
      </c>
    </row>
    <row r="274" spans="1:20">
      <c r="A274" s="41">
        <v>26</v>
      </c>
      <c r="B274" s="38" t="s">
        <v>155</v>
      </c>
      <c r="C274" s="18" t="s">
        <v>154</v>
      </c>
      <c r="D274" s="19" t="s">
        <v>153</v>
      </c>
      <c r="E274" s="19" t="s">
        <v>45</v>
      </c>
      <c r="F274" s="19" t="s">
        <v>27</v>
      </c>
      <c r="G274" s="20">
        <v>0</v>
      </c>
      <c r="H274" s="34" t="s">
        <v>35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21">
        <v>0</v>
      </c>
      <c r="P274" s="19">
        <v>2317</v>
      </c>
      <c r="Q274" s="19">
        <v>2547</v>
      </c>
      <c r="R274" s="19">
        <v>3468</v>
      </c>
      <c r="S274" s="21"/>
      <c r="T274" s="31" t="s">
        <v>26</v>
      </c>
    </row>
    <row r="275" spans="1:20">
      <c r="A275" s="41">
        <v>27</v>
      </c>
      <c r="B275" s="38" t="s">
        <v>152</v>
      </c>
      <c r="C275" s="18" t="s">
        <v>151</v>
      </c>
      <c r="D275" s="19" t="s">
        <v>150</v>
      </c>
      <c r="E275" s="19" t="s">
        <v>28</v>
      </c>
      <c r="F275" s="19" t="s">
        <v>27</v>
      </c>
      <c r="G275" s="20">
        <v>0</v>
      </c>
      <c r="H275" s="34" t="s">
        <v>35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21">
        <v>0</v>
      </c>
      <c r="P275" s="19">
        <v>1488</v>
      </c>
      <c r="Q275" s="19">
        <v>1379</v>
      </c>
      <c r="R275" s="19">
        <v>1481</v>
      </c>
      <c r="S275" s="21"/>
      <c r="T275" s="31" t="s">
        <v>26</v>
      </c>
    </row>
    <row r="276" spans="1:20">
      <c r="A276" s="41">
        <v>28</v>
      </c>
      <c r="B276" s="38" t="s">
        <v>149</v>
      </c>
      <c r="C276" s="18" t="s">
        <v>148</v>
      </c>
      <c r="D276" s="19" t="s">
        <v>147</v>
      </c>
      <c r="E276" s="19" t="s">
        <v>93</v>
      </c>
      <c r="F276" s="19" t="s">
        <v>27</v>
      </c>
      <c r="G276" s="20">
        <v>0</v>
      </c>
      <c r="H276" s="34" t="s">
        <v>35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21">
        <v>0</v>
      </c>
      <c r="P276" s="19">
        <v>496</v>
      </c>
      <c r="Q276" s="19">
        <v>902</v>
      </c>
      <c r="R276" s="19">
        <v>830</v>
      </c>
      <c r="S276" s="21"/>
      <c r="T276" s="31" t="s">
        <v>26</v>
      </c>
    </row>
    <row r="277" spans="1:20">
      <c r="A277" s="41">
        <v>29</v>
      </c>
      <c r="B277" s="38" t="s">
        <v>146</v>
      </c>
      <c r="C277" s="18" t="s">
        <v>145</v>
      </c>
      <c r="D277" s="19" t="s">
        <v>144</v>
      </c>
      <c r="E277" s="19" t="s">
        <v>9</v>
      </c>
      <c r="F277" s="19" t="s">
        <v>27</v>
      </c>
      <c r="G277" s="20">
        <v>0</v>
      </c>
      <c r="H277" s="34" t="s">
        <v>35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21">
        <v>0</v>
      </c>
      <c r="P277" s="19">
        <v>5235</v>
      </c>
      <c r="Q277" s="19">
        <v>6759</v>
      </c>
      <c r="R277" s="19">
        <v>3629</v>
      </c>
      <c r="S277" s="21"/>
      <c r="T277" s="31" t="s">
        <v>26</v>
      </c>
    </row>
    <row r="278" spans="1:20">
      <c r="A278" s="41">
        <v>30</v>
      </c>
      <c r="B278" s="38" t="s">
        <v>143</v>
      </c>
      <c r="C278" s="18" t="s">
        <v>142</v>
      </c>
      <c r="D278" s="19" t="s">
        <v>141</v>
      </c>
      <c r="E278" s="19" t="s">
        <v>61</v>
      </c>
      <c r="F278" s="19" t="s">
        <v>40</v>
      </c>
      <c r="G278" s="20">
        <v>1192.49</v>
      </c>
      <c r="H278" s="34" t="s">
        <v>53</v>
      </c>
      <c r="I278" s="19">
        <v>3982849</v>
      </c>
      <c r="J278" s="19">
        <v>3603404</v>
      </c>
      <c r="K278" s="19">
        <v>3528515</v>
      </c>
      <c r="L278" s="19">
        <v>4221819.9400000004</v>
      </c>
      <c r="M278" s="19">
        <v>3963744.4000000004</v>
      </c>
      <c r="N278" s="19">
        <v>4163647.6999999997</v>
      </c>
      <c r="O278" s="16">
        <f t="shared" si="10"/>
        <v>3491.5577489119405</v>
      </c>
      <c r="P278" s="19">
        <v>1363</v>
      </c>
      <c r="Q278" s="19">
        <v>936</v>
      </c>
      <c r="R278" s="19">
        <v>447</v>
      </c>
      <c r="S278" s="21">
        <f t="shared" si="9"/>
        <v>0.3748459106575317</v>
      </c>
      <c r="T278" s="31" t="s">
        <v>26</v>
      </c>
    </row>
    <row r="279" spans="1:20">
      <c r="A279" s="41">
        <v>31</v>
      </c>
      <c r="B279" s="38" t="s">
        <v>140</v>
      </c>
      <c r="C279" s="18" t="s">
        <v>139</v>
      </c>
      <c r="D279" s="19" t="s">
        <v>138</v>
      </c>
      <c r="E279" s="19" t="s">
        <v>61</v>
      </c>
      <c r="F279" s="19" t="s">
        <v>19</v>
      </c>
      <c r="G279" s="20">
        <v>1165.21</v>
      </c>
      <c r="H279" s="34" t="s">
        <v>53</v>
      </c>
      <c r="I279" s="19">
        <v>115185.23469697252</v>
      </c>
      <c r="J279" s="19">
        <v>64593.484472587945</v>
      </c>
      <c r="K279" s="19">
        <v>61178.339380884296</v>
      </c>
      <c r="L279" s="19">
        <v>122096.34877879088</v>
      </c>
      <c r="M279" s="19">
        <v>71052.83291984674</v>
      </c>
      <c r="N279" s="19">
        <v>72190.440469443463</v>
      </c>
      <c r="O279" s="21">
        <f t="shared" si="10"/>
        <v>61.954875489777343</v>
      </c>
      <c r="P279" s="19">
        <v>13663</v>
      </c>
      <c r="Q279" s="19">
        <v>11288</v>
      </c>
      <c r="R279" s="19">
        <v>12795</v>
      </c>
      <c r="S279" s="21">
        <f t="shared" si="9"/>
        <v>10.980853236755605</v>
      </c>
      <c r="T279" s="31" t="s">
        <v>6</v>
      </c>
    </row>
    <row r="280" spans="1:20">
      <c r="A280" s="41">
        <v>32</v>
      </c>
      <c r="B280" s="38" t="s">
        <v>137</v>
      </c>
      <c r="C280" s="18" t="s">
        <v>136</v>
      </c>
      <c r="D280" s="19" t="s">
        <v>135</v>
      </c>
      <c r="E280" s="19" t="s">
        <v>9</v>
      </c>
      <c r="F280" s="19" t="s">
        <v>134</v>
      </c>
      <c r="G280" s="20">
        <v>0</v>
      </c>
      <c r="H280" s="34" t="s">
        <v>35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21">
        <v>0</v>
      </c>
      <c r="P280" s="19">
        <v>82</v>
      </c>
      <c r="Q280" s="19">
        <v>115</v>
      </c>
      <c r="R280" s="19">
        <v>186</v>
      </c>
      <c r="S280" s="21"/>
      <c r="T280" s="31" t="s">
        <v>26</v>
      </c>
    </row>
    <row r="281" spans="1:20">
      <c r="A281" s="41">
        <v>33</v>
      </c>
      <c r="B281" s="38" t="s">
        <v>133</v>
      </c>
      <c r="C281" s="18" t="s">
        <v>132</v>
      </c>
      <c r="D281" s="19" t="s">
        <v>131</v>
      </c>
      <c r="E281" s="19" t="s">
        <v>61</v>
      </c>
      <c r="F281" s="19" t="s">
        <v>27</v>
      </c>
      <c r="G281" s="20">
        <v>0</v>
      </c>
      <c r="H281" s="34" t="s">
        <v>35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21">
        <v>0</v>
      </c>
      <c r="P281" s="19">
        <v>1692</v>
      </c>
      <c r="Q281" s="19">
        <v>438</v>
      </c>
      <c r="R281" s="19">
        <v>225</v>
      </c>
      <c r="S281" s="21"/>
      <c r="T281" s="31" t="s">
        <v>26</v>
      </c>
    </row>
    <row r="282" spans="1:20">
      <c r="A282" s="41">
        <v>34</v>
      </c>
      <c r="B282" s="38" t="s">
        <v>130</v>
      </c>
      <c r="C282" s="18" t="s">
        <v>129</v>
      </c>
      <c r="D282" s="19" t="s">
        <v>128</v>
      </c>
      <c r="E282" s="19" t="s">
        <v>41</v>
      </c>
      <c r="F282" s="19" t="s">
        <v>40</v>
      </c>
      <c r="G282" s="20">
        <v>516.49</v>
      </c>
      <c r="H282" s="34" t="s">
        <v>53</v>
      </c>
      <c r="I282" s="19">
        <v>366088</v>
      </c>
      <c r="J282" s="19">
        <v>335689</v>
      </c>
      <c r="K282" s="19">
        <v>313082</v>
      </c>
      <c r="L282" s="19">
        <v>388053.28</v>
      </c>
      <c r="M282" s="19">
        <v>369257.9</v>
      </c>
      <c r="N282" s="19">
        <v>369436.76</v>
      </c>
      <c r="O282" s="16">
        <f t="shared" si="10"/>
        <v>715.28347112238384</v>
      </c>
      <c r="P282" s="19">
        <v>17200</v>
      </c>
      <c r="Q282" s="19">
        <v>23388</v>
      </c>
      <c r="R282" s="19">
        <v>23459</v>
      </c>
      <c r="S282" s="21">
        <f t="shared" si="9"/>
        <v>45.42004685473097</v>
      </c>
      <c r="T282" s="31" t="s">
        <v>6</v>
      </c>
    </row>
    <row r="283" spans="1:20">
      <c r="A283" s="41">
        <v>35</v>
      </c>
      <c r="B283" s="38" t="s">
        <v>127</v>
      </c>
      <c r="C283" s="18" t="s">
        <v>126</v>
      </c>
      <c r="D283" s="19" t="s">
        <v>125</v>
      </c>
      <c r="E283" s="19" t="s">
        <v>9</v>
      </c>
      <c r="F283" s="19" t="s">
        <v>16</v>
      </c>
      <c r="G283" s="20">
        <v>204</v>
      </c>
      <c r="H283" s="34" t="s">
        <v>53</v>
      </c>
      <c r="I283" s="19">
        <v>50046.298227320127</v>
      </c>
      <c r="J283" s="19">
        <v>24831.545541098065</v>
      </c>
      <c r="K283" s="19">
        <v>23841.002856236115</v>
      </c>
      <c r="L283" s="19">
        <v>53049.07612095934</v>
      </c>
      <c r="M283" s="19">
        <v>27314.700095207874</v>
      </c>
      <c r="N283" s="19">
        <v>28132.383370358613</v>
      </c>
      <c r="O283" s="21">
        <f t="shared" si="10"/>
        <v>137.90384005077752</v>
      </c>
      <c r="P283" s="19">
        <v>3481.3891281679284</v>
      </c>
      <c r="Q283" s="19">
        <v>3362.0800652853968</v>
      </c>
      <c r="R283" s="19">
        <v>3609.9469556149975</v>
      </c>
      <c r="S283" s="21">
        <f t="shared" si="9"/>
        <v>17.69581840987744</v>
      </c>
      <c r="T283" s="31" t="s">
        <v>6</v>
      </c>
    </row>
    <row r="284" spans="1:20">
      <c r="A284" s="41">
        <v>36</v>
      </c>
      <c r="B284" s="38" t="s">
        <v>124</v>
      </c>
      <c r="C284" s="18" t="s">
        <v>123</v>
      </c>
      <c r="D284" s="19" t="s">
        <v>122</v>
      </c>
      <c r="E284" s="19" t="s">
        <v>61</v>
      </c>
      <c r="F284" s="19" t="s">
        <v>19</v>
      </c>
      <c r="G284" s="20">
        <v>942.53</v>
      </c>
      <c r="H284" s="34" t="s">
        <v>852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21">
        <f t="shared" si="10"/>
        <v>0</v>
      </c>
      <c r="P284" s="19">
        <v>24513</v>
      </c>
      <c r="Q284" s="19">
        <v>25560</v>
      </c>
      <c r="R284" s="19">
        <v>23853</v>
      </c>
      <c r="S284" s="21">
        <f t="shared" si="9"/>
        <v>25.307417270537808</v>
      </c>
      <c r="T284" s="31" t="s">
        <v>26</v>
      </c>
    </row>
    <row r="285" spans="1:20">
      <c r="A285" s="41">
        <v>37</v>
      </c>
      <c r="B285" s="38" t="s">
        <v>121</v>
      </c>
      <c r="C285" s="18" t="s">
        <v>120</v>
      </c>
      <c r="D285" s="19" t="s">
        <v>119</v>
      </c>
      <c r="E285" s="19" t="s">
        <v>45</v>
      </c>
      <c r="F285" s="19" t="s">
        <v>19</v>
      </c>
      <c r="G285" s="20">
        <v>253.51</v>
      </c>
      <c r="H285" s="34" t="s">
        <v>53</v>
      </c>
      <c r="I285" s="19">
        <v>35097</v>
      </c>
      <c r="J285" s="19">
        <v>21161</v>
      </c>
      <c r="K285" s="19">
        <v>23644</v>
      </c>
      <c r="L285" s="19">
        <v>37202.82</v>
      </c>
      <c r="M285" s="19">
        <v>23277.100000000002</v>
      </c>
      <c r="N285" s="19">
        <v>27899.919999999998</v>
      </c>
      <c r="O285" s="21">
        <f t="shared" si="10"/>
        <v>110.05451461480808</v>
      </c>
      <c r="P285" s="19">
        <v>8171</v>
      </c>
      <c r="Q285" s="19">
        <v>7236</v>
      </c>
      <c r="R285" s="19">
        <v>7588</v>
      </c>
      <c r="S285" s="21">
        <f t="shared" si="9"/>
        <v>29.931758116050649</v>
      </c>
      <c r="T285" s="31" t="s">
        <v>26</v>
      </c>
    </row>
    <row r="286" spans="1:20">
      <c r="A286" s="41">
        <v>38</v>
      </c>
      <c r="B286" s="38" t="s">
        <v>118</v>
      </c>
      <c r="C286" s="18" t="s">
        <v>117</v>
      </c>
      <c r="D286" s="19" t="s">
        <v>116</v>
      </c>
      <c r="E286" s="19" t="s">
        <v>61</v>
      </c>
      <c r="F286" s="19" t="s">
        <v>19</v>
      </c>
      <c r="G286" s="20">
        <v>603.05999999999995</v>
      </c>
      <c r="H286" s="34" t="s">
        <v>53</v>
      </c>
      <c r="I286" s="19">
        <v>54727</v>
      </c>
      <c r="J286" s="19">
        <v>53691</v>
      </c>
      <c r="K286" s="19">
        <v>51818</v>
      </c>
      <c r="L286" s="19">
        <v>58010.62</v>
      </c>
      <c r="M286" s="19">
        <v>59060.100000000006</v>
      </c>
      <c r="N286" s="19">
        <v>61145.24</v>
      </c>
      <c r="O286" s="21">
        <f t="shared" si="10"/>
        <v>101.39163598978543</v>
      </c>
      <c r="P286" s="19">
        <v>25241</v>
      </c>
      <c r="Q286" s="19">
        <v>22702</v>
      </c>
      <c r="R286" s="19">
        <v>20676</v>
      </c>
      <c r="S286" s="21">
        <f t="shared" si="9"/>
        <v>34.285145756641136</v>
      </c>
      <c r="T286" s="31" t="s">
        <v>26</v>
      </c>
    </row>
    <row r="287" spans="1:20">
      <c r="A287" s="41">
        <v>39</v>
      </c>
      <c r="B287" s="38" t="s">
        <v>115</v>
      </c>
      <c r="C287" s="18" t="s">
        <v>114</v>
      </c>
      <c r="D287" s="19" t="s">
        <v>113</v>
      </c>
      <c r="E287" s="19" t="s">
        <v>65</v>
      </c>
      <c r="F287" s="19" t="s">
        <v>19</v>
      </c>
      <c r="G287" s="20">
        <v>922.62</v>
      </c>
      <c r="H287" s="34" t="s">
        <v>49</v>
      </c>
      <c r="I287" s="19">
        <v>78839</v>
      </c>
      <c r="J287" s="19">
        <v>121882</v>
      </c>
      <c r="K287" s="19">
        <v>119145</v>
      </c>
      <c r="L287" s="19">
        <v>83569.340000000011</v>
      </c>
      <c r="M287" s="19">
        <v>134070.20000000001</v>
      </c>
      <c r="N287" s="19">
        <v>140591.1</v>
      </c>
      <c r="O287" s="21">
        <f t="shared" si="10"/>
        <v>152.38245431488588</v>
      </c>
      <c r="P287" s="19">
        <v>22240</v>
      </c>
      <c r="Q287" s="19">
        <v>13979</v>
      </c>
      <c r="R287" s="19">
        <v>11863</v>
      </c>
      <c r="S287" s="21">
        <f t="shared" si="9"/>
        <v>12.857948017602046</v>
      </c>
      <c r="T287" s="31" t="s">
        <v>26</v>
      </c>
    </row>
    <row r="288" spans="1:20">
      <c r="A288" s="41">
        <v>40</v>
      </c>
      <c r="B288" s="38" t="s">
        <v>112</v>
      </c>
      <c r="C288" s="18" t="s">
        <v>111</v>
      </c>
      <c r="D288" s="19" t="s">
        <v>110</v>
      </c>
      <c r="E288" s="19" t="s">
        <v>65</v>
      </c>
      <c r="F288" s="19" t="s">
        <v>27</v>
      </c>
      <c r="G288" s="20">
        <v>0</v>
      </c>
      <c r="H288" s="34" t="s">
        <v>35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21">
        <v>0</v>
      </c>
      <c r="P288" s="19">
        <v>2777</v>
      </c>
      <c r="Q288" s="19">
        <v>2099</v>
      </c>
      <c r="R288" s="19">
        <v>0</v>
      </c>
      <c r="S288" s="21"/>
      <c r="T288" s="31" t="s">
        <v>26</v>
      </c>
    </row>
    <row r="289" spans="1:20">
      <c r="A289" s="41">
        <v>41</v>
      </c>
      <c r="B289" s="38" t="s">
        <v>109</v>
      </c>
      <c r="C289" s="18" t="s">
        <v>108</v>
      </c>
      <c r="D289" s="19" t="s">
        <v>107</v>
      </c>
      <c r="E289" s="19" t="s">
        <v>41</v>
      </c>
      <c r="F289" s="19" t="s">
        <v>19</v>
      </c>
      <c r="G289" s="20">
        <v>282.51</v>
      </c>
      <c r="H289" s="34" t="s">
        <v>852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21">
        <f t="shared" si="10"/>
        <v>0</v>
      </c>
      <c r="P289" s="19">
        <v>167</v>
      </c>
      <c r="Q289" s="19">
        <v>172</v>
      </c>
      <c r="R289" s="19">
        <v>108</v>
      </c>
      <c r="S289" s="21">
        <f t="shared" si="9"/>
        <v>0.38228735266008285</v>
      </c>
      <c r="T289" s="31" t="s">
        <v>26</v>
      </c>
    </row>
    <row r="290" spans="1:20">
      <c r="A290" s="41">
        <v>42</v>
      </c>
      <c r="B290" s="38" t="s">
        <v>106</v>
      </c>
      <c r="C290" s="18" t="s">
        <v>105</v>
      </c>
      <c r="D290" s="19" t="s">
        <v>104</v>
      </c>
      <c r="E290" s="19" t="s">
        <v>61</v>
      </c>
      <c r="F290" s="19" t="s">
        <v>19</v>
      </c>
      <c r="G290" s="20">
        <v>760.21</v>
      </c>
      <c r="H290" s="34" t="s">
        <v>53</v>
      </c>
      <c r="I290" s="19">
        <v>47496</v>
      </c>
      <c r="J290" s="19">
        <v>48472</v>
      </c>
      <c r="K290" s="19">
        <v>42538</v>
      </c>
      <c r="L290" s="19">
        <v>50345.760000000002</v>
      </c>
      <c r="M290" s="19">
        <v>53319.200000000004</v>
      </c>
      <c r="N290" s="19">
        <v>50194.84</v>
      </c>
      <c r="O290" s="21">
        <f t="shared" si="10"/>
        <v>66.027597637494893</v>
      </c>
      <c r="P290" s="19">
        <v>6495</v>
      </c>
      <c r="Q290" s="19">
        <v>8448</v>
      </c>
      <c r="R290" s="19">
        <v>9863</v>
      </c>
      <c r="S290" s="21">
        <f t="shared" si="9"/>
        <v>12.974046645005984</v>
      </c>
      <c r="T290" s="31" t="s">
        <v>26</v>
      </c>
    </row>
    <row r="291" spans="1:20">
      <c r="A291" s="41">
        <v>43</v>
      </c>
      <c r="B291" s="38" t="s">
        <v>103</v>
      </c>
      <c r="C291" s="18" t="s">
        <v>102</v>
      </c>
      <c r="D291" s="19" t="s">
        <v>101</v>
      </c>
      <c r="E291" s="19" t="s">
        <v>28</v>
      </c>
      <c r="F291" s="19" t="s">
        <v>19</v>
      </c>
      <c r="G291" s="20">
        <v>286.16000000000003</v>
      </c>
      <c r="H291" s="34" t="s">
        <v>852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21">
        <f t="shared" si="10"/>
        <v>0</v>
      </c>
      <c r="P291" s="19">
        <v>698</v>
      </c>
      <c r="Q291" s="19">
        <v>795</v>
      </c>
      <c r="R291" s="19">
        <v>168</v>
      </c>
      <c r="S291" s="21">
        <f t="shared" si="9"/>
        <v>0.58708414872798431</v>
      </c>
      <c r="T291" s="31" t="s">
        <v>26</v>
      </c>
    </row>
    <row r="292" spans="1:20">
      <c r="A292" s="41">
        <v>44</v>
      </c>
      <c r="B292" s="38" t="s">
        <v>100</v>
      </c>
      <c r="C292" s="18" t="s">
        <v>99</v>
      </c>
      <c r="D292" s="19" t="s">
        <v>98</v>
      </c>
      <c r="E292" s="19" t="s">
        <v>65</v>
      </c>
      <c r="F292" s="19" t="s">
        <v>97</v>
      </c>
      <c r="G292" s="20">
        <v>5478.12</v>
      </c>
      <c r="H292" s="34" t="s">
        <v>53</v>
      </c>
      <c r="I292" s="19">
        <v>563962.40379262145</v>
      </c>
      <c r="J292" s="19">
        <v>553308.90039024991</v>
      </c>
      <c r="K292" s="19">
        <v>530765.11386714794</v>
      </c>
      <c r="L292" s="19">
        <v>597800.14802017878</v>
      </c>
      <c r="M292" s="19">
        <v>608639.7904292749</v>
      </c>
      <c r="N292" s="19">
        <v>626302.83436323458</v>
      </c>
      <c r="O292" s="21">
        <f t="shared" si="10"/>
        <v>114.32806042277909</v>
      </c>
      <c r="P292" s="19">
        <v>92454</v>
      </c>
      <c r="Q292" s="19">
        <v>76700</v>
      </c>
      <c r="R292" s="19">
        <v>96302</v>
      </c>
      <c r="S292" s="21">
        <f t="shared" si="9"/>
        <v>17.579388549356349</v>
      </c>
      <c r="T292" s="31" t="s">
        <v>6</v>
      </c>
    </row>
    <row r="293" spans="1:20">
      <c r="A293" s="41">
        <v>45</v>
      </c>
      <c r="B293" s="38" t="s">
        <v>96</v>
      </c>
      <c r="C293" s="18" t="s">
        <v>95</v>
      </c>
      <c r="D293" s="19" t="s">
        <v>94</v>
      </c>
      <c r="E293" s="19" t="s">
        <v>93</v>
      </c>
      <c r="F293" s="19" t="s">
        <v>19</v>
      </c>
      <c r="G293" s="20">
        <v>2672.54</v>
      </c>
      <c r="H293" s="34" t="s">
        <v>49</v>
      </c>
      <c r="I293" s="19">
        <v>258647</v>
      </c>
      <c r="J293" s="19">
        <v>237601</v>
      </c>
      <c r="K293" s="19">
        <v>228244</v>
      </c>
      <c r="L293" s="19">
        <v>274165.82</v>
      </c>
      <c r="M293" s="19">
        <v>261361.10000000003</v>
      </c>
      <c r="N293" s="19">
        <v>269327.92</v>
      </c>
      <c r="O293" s="21">
        <f t="shared" si="10"/>
        <v>100.77601083613341</v>
      </c>
      <c r="P293" s="19">
        <v>0</v>
      </c>
      <c r="Q293" s="19">
        <v>0</v>
      </c>
      <c r="R293" s="19">
        <v>0</v>
      </c>
      <c r="S293" s="21">
        <f t="shared" si="9"/>
        <v>0</v>
      </c>
      <c r="T293" s="31" t="s">
        <v>26</v>
      </c>
    </row>
    <row r="294" spans="1:20">
      <c r="A294" s="41">
        <v>46</v>
      </c>
      <c r="B294" s="38" t="s">
        <v>92</v>
      </c>
      <c r="C294" s="18" t="s">
        <v>91</v>
      </c>
      <c r="D294" s="19" t="s">
        <v>90</v>
      </c>
      <c r="E294" s="19" t="s">
        <v>61</v>
      </c>
      <c r="F294" s="19" t="s">
        <v>86</v>
      </c>
      <c r="G294" s="20">
        <v>450.32</v>
      </c>
      <c r="H294" s="34" t="s">
        <v>53</v>
      </c>
      <c r="I294" s="19">
        <v>44515.765303027489</v>
      </c>
      <c r="J294" s="19">
        <v>24963.515527412055</v>
      </c>
      <c r="K294" s="19">
        <v>23643.660619115708</v>
      </c>
      <c r="L294" s="19">
        <v>47186.711221209138</v>
      </c>
      <c r="M294" s="19">
        <v>27459.867080153264</v>
      </c>
      <c r="N294" s="19">
        <v>27899.519530556532</v>
      </c>
      <c r="O294" s="21">
        <f t="shared" si="10"/>
        <v>61.954875489777343</v>
      </c>
      <c r="P294" s="19">
        <v>58300</v>
      </c>
      <c r="Q294" s="19">
        <v>46094</v>
      </c>
      <c r="R294" s="19">
        <v>38637</v>
      </c>
      <c r="S294" s="21">
        <f t="shared" si="9"/>
        <v>85.7989873867472</v>
      </c>
      <c r="T294" s="31" t="s">
        <v>6</v>
      </c>
    </row>
    <row r="295" spans="1:20">
      <c r="A295" s="41">
        <v>47</v>
      </c>
      <c r="B295" s="38" t="s">
        <v>89</v>
      </c>
      <c r="C295" s="18" t="s">
        <v>88</v>
      </c>
      <c r="D295" s="19" t="s">
        <v>87</v>
      </c>
      <c r="E295" s="19" t="s">
        <v>41</v>
      </c>
      <c r="F295" s="19" t="s">
        <v>86</v>
      </c>
      <c r="G295" s="20">
        <v>114.51</v>
      </c>
      <c r="H295" s="34" t="s">
        <v>53</v>
      </c>
      <c r="I295" s="19">
        <v>15312.712848908317</v>
      </c>
      <c r="J295" s="19">
        <v>10599.367957973611</v>
      </c>
      <c r="K295" s="19">
        <v>10077.114003808385</v>
      </c>
      <c r="L295" s="19">
        <v>16231.475619842817</v>
      </c>
      <c r="M295" s="19">
        <v>11659.304753770974</v>
      </c>
      <c r="N295" s="19">
        <v>11890.994524493894</v>
      </c>
      <c r="O295" s="21">
        <f t="shared" si="10"/>
        <v>103.84241135703338</v>
      </c>
      <c r="P295" s="19">
        <v>0</v>
      </c>
      <c r="Q295" s="19">
        <v>0</v>
      </c>
      <c r="R295" s="19">
        <v>0</v>
      </c>
      <c r="S295" s="21">
        <f t="shared" si="9"/>
        <v>0</v>
      </c>
      <c r="T295" s="31" t="s">
        <v>6</v>
      </c>
    </row>
    <row r="296" spans="1:20">
      <c r="A296" s="41">
        <v>48</v>
      </c>
      <c r="B296" s="38" t="s">
        <v>85</v>
      </c>
      <c r="C296" s="18" t="s">
        <v>84</v>
      </c>
      <c r="D296" s="19" t="s">
        <v>83</v>
      </c>
      <c r="E296" s="19" t="s">
        <v>82</v>
      </c>
      <c r="F296" s="19" t="s">
        <v>19</v>
      </c>
      <c r="G296" s="20">
        <v>175.93</v>
      </c>
      <c r="H296" s="34" t="s">
        <v>49</v>
      </c>
      <c r="I296" s="19">
        <v>11906.8029468119</v>
      </c>
      <c r="J296" s="19">
        <v>11482.638409349163</v>
      </c>
      <c r="K296" s="19">
        <v>11355.832367386334</v>
      </c>
      <c r="L296" s="19">
        <v>12621.211123620615</v>
      </c>
      <c r="M296" s="19">
        <v>12630.90225028408</v>
      </c>
      <c r="N296" s="19">
        <v>13399.882193515874</v>
      </c>
      <c r="O296" s="21">
        <f t="shared" si="10"/>
        <v>76.165987571851716</v>
      </c>
      <c r="P296" s="19">
        <v>0</v>
      </c>
      <c r="Q296" s="19">
        <v>0</v>
      </c>
      <c r="R296" s="19">
        <v>0</v>
      </c>
      <c r="S296" s="21">
        <f t="shared" si="9"/>
        <v>0</v>
      </c>
      <c r="T296" s="31" t="s">
        <v>6</v>
      </c>
    </row>
    <row r="297" spans="1:20">
      <c r="A297" s="41">
        <v>49</v>
      </c>
      <c r="B297" s="38" t="s">
        <v>81</v>
      </c>
      <c r="C297" s="18" t="s">
        <v>80</v>
      </c>
      <c r="D297" s="19" t="s">
        <v>79</v>
      </c>
      <c r="E297" s="19" t="s">
        <v>41</v>
      </c>
      <c r="F297" s="19" t="s">
        <v>19</v>
      </c>
      <c r="G297" s="20">
        <v>2492.09</v>
      </c>
      <c r="H297" s="34" t="s">
        <v>53</v>
      </c>
      <c r="I297" s="19">
        <v>210624.68589141808</v>
      </c>
      <c r="J297" s="19">
        <v>182184.15195981902</v>
      </c>
      <c r="K297" s="19">
        <v>180335.5858005039</v>
      </c>
      <c r="L297" s="19">
        <v>223262.16704490318</v>
      </c>
      <c r="M297" s="19">
        <v>200402.56715580093</v>
      </c>
      <c r="N297" s="19">
        <v>212795.9912445946</v>
      </c>
      <c r="O297" s="21">
        <f t="shared" si="10"/>
        <v>85.388565920410016</v>
      </c>
      <c r="P297" s="19">
        <v>67142.467790358962</v>
      </c>
      <c r="Q297" s="19">
        <v>65708.36856233234</v>
      </c>
      <c r="R297" s="19">
        <v>64194.196136158847</v>
      </c>
      <c r="S297" s="21">
        <f t="shared" si="9"/>
        <v>25.759180501570505</v>
      </c>
      <c r="T297" s="31" t="s">
        <v>6</v>
      </c>
    </row>
    <row r="298" spans="1:20">
      <c r="A298" s="41">
        <v>50</v>
      </c>
      <c r="B298" s="38" t="s">
        <v>78</v>
      </c>
      <c r="C298" s="18" t="s">
        <v>77</v>
      </c>
      <c r="D298" s="19" t="s">
        <v>74</v>
      </c>
      <c r="E298" s="19" t="s">
        <v>73</v>
      </c>
      <c r="F298" s="19" t="s">
        <v>16</v>
      </c>
      <c r="G298" s="20">
        <v>467.83</v>
      </c>
      <c r="H298" s="34" t="s">
        <v>39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21">
        <f t="shared" si="10"/>
        <v>0</v>
      </c>
      <c r="P298" s="19">
        <v>13851.023725822684</v>
      </c>
      <c r="Q298" s="19">
        <v>13178.337110715911</v>
      </c>
      <c r="R298" s="19">
        <v>13566.921660669728</v>
      </c>
      <c r="S298" s="21">
        <f t="shared" si="9"/>
        <v>28.999682920440605</v>
      </c>
      <c r="T298" s="31" t="s">
        <v>6</v>
      </c>
    </row>
    <row r="299" spans="1:20">
      <c r="A299" s="41">
        <v>51</v>
      </c>
      <c r="B299" s="38" t="s">
        <v>76</v>
      </c>
      <c r="C299" s="18" t="s">
        <v>75</v>
      </c>
      <c r="D299" s="19" t="s">
        <v>74</v>
      </c>
      <c r="E299" s="19" t="s">
        <v>73</v>
      </c>
      <c r="F299" s="19" t="s">
        <v>16</v>
      </c>
      <c r="G299" s="20">
        <v>419.52</v>
      </c>
      <c r="H299" s="34" t="s">
        <v>39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21">
        <f t="shared" si="10"/>
        <v>0</v>
      </c>
      <c r="P299" s="19">
        <v>12420.71152653129</v>
      </c>
      <c r="Q299" s="19">
        <v>11817.489226188016</v>
      </c>
      <c r="R299" s="19">
        <v>12165.946978783244</v>
      </c>
      <c r="S299" s="21">
        <f t="shared" si="9"/>
        <v>28.999682920440609</v>
      </c>
      <c r="T299" s="31" t="s">
        <v>6</v>
      </c>
    </row>
    <row r="300" spans="1:20">
      <c r="A300" s="41">
        <v>52</v>
      </c>
      <c r="B300" s="38" t="s">
        <v>72</v>
      </c>
      <c r="C300" s="18" t="s">
        <v>71</v>
      </c>
      <c r="D300" s="19" t="s">
        <v>70</v>
      </c>
      <c r="E300" s="19" t="s">
        <v>9</v>
      </c>
      <c r="F300" s="19" t="s">
        <v>69</v>
      </c>
      <c r="G300" s="20">
        <v>1100</v>
      </c>
      <c r="H300" s="34" t="s">
        <v>53</v>
      </c>
      <c r="I300" s="19">
        <v>269857.49044143199</v>
      </c>
      <c r="J300" s="19">
        <v>133895.58870199934</v>
      </c>
      <c r="K300" s="19">
        <v>128554.42716597904</v>
      </c>
      <c r="L300" s="19">
        <v>286048.93986791791</v>
      </c>
      <c r="M300" s="19">
        <v>147285.14757219929</v>
      </c>
      <c r="N300" s="19">
        <v>151694.22405585524</v>
      </c>
      <c r="O300" s="21">
        <f t="shared" si="10"/>
        <v>137.90384005077749</v>
      </c>
      <c r="P300" s="19">
        <v>18772.196279336866</v>
      </c>
      <c r="Q300" s="19">
        <v>18128.863097127138</v>
      </c>
      <c r="R300" s="19">
        <v>19465.400250865179</v>
      </c>
      <c r="S300" s="21">
        <f t="shared" si="9"/>
        <v>17.695818409877436</v>
      </c>
      <c r="T300" s="31" t="s">
        <v>6</v>
      </c>
    </row>
    <row r="301" spans="1:20">
      <c r="A301" s="41">
        <v>53</v>
      </c>
      <c r="B301" s="38" t="s">
        <v>68</v>
      </c>
      <c r="C301" s="18" t="s">
        <v>67</v>
      </c>
      <c r="D301" s="19" t="s">
        <v>66</v>
      </c>
      <c r="E301" s="19" t="s">
        <v>65</v>
      </c>
      <c r="F301" s="19" t="s">
        <v>8</v>
      </c>
      <c r="G301" s="20">
        <v>14.49</v>
      </c>
      <c r="H301" s="34" t="s">
        <v>35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21">
        <f t="shared" si="10"/>
        <v>0</v>
      </c>
      <c r="P301" s="19">
        <v>2440.9621066688924</v>
      </c>
      <c r="Q301" s="19">
        <v>3041.0737834905267</v>
      </c>
      <c r="R301" s="19">
        <v>3358.1823720891412</v>
      </c>
      <c r="S301" s="21">
        <f t="shared" si="9"/>
        <v>231.75861781153492</v>
      </c>
      <c r="T301" s="31" t="s">
        <v>6</v>
      </c>
    </row>
    <row r="302" spans="1:20">
      <c r="A302" s="41">
        <v>54</v>
      </c>
      <c r="B302" s="38" t="s">
        <v>64</v>
      </c>
      <c r="C302" s="18" t="s">
        <v>63</v>
      </c>
      <c r="D302" s="19" t="s">
        <v>62</v>
      </c>
      <c r="E302" s="19" t="s">
        <v>61</v>
      </c>
      <c r="F302" s="19" t="s">
        <v>19</v>
      </c>
      <c r="G302" s="20">
        <v>58.34</v>
      </c>
      <c r="H302" s="34" t="s">
        <v>49</v>
      </c>
      <c r="I302" s="19">
        <v>4263.0384118579314</v>
      </c>
      <c r="J302" s="19">
        <v>4805.5583506627945</v>
      </c>
      <c r="K302" s="19">
        <v>4492.9586932822758</v>
      </c>
      <c r="L302" s="19">
        <v>4518.8207165694075</v>
      </c>
      <c r="M302" s="19">
        <v>5286.1141857290741</v>
      </c>
      <c r="N302" s="19">
        <v>5301.691258073085</v>
      </c>
      <c r="O302" s="21">
        <f t="shared" si="10"/>
        <v>90.875750052675428</v>
      </c>
      <c r="P302" s="19">
        <v>402.33377000522171</v>
      </c>
      <c r="Q302" s="19">
        <v>498.4545571139347</v>
      </c>
      <c r="R302" s="19">
        <v>608.12364532470974</v>
      </c>
      <c r="S302" s="21">
        <f t="shared" si="9"/>
        <v>10.423785487225055</v>
      </c>
      <c r="T302" s="31" t="s">
        <v>6</v>
      </c>
    </row>
    <row r="303" spans="1:20">
      <c r="A303" s="41">
        <v>55</v>
      </c>
      <c r="B303" s="38" t="s">
        <v>60</v>
      </c>
      <c r="C303" s="18" t="s">
        <v>59</v>
      </c>
      <c r="D303" s="19" t="s">
        <v>58</v>
      </c>
      <c r="E303" s="19" t="s">
        <v>57</v>
      </c>
      <c r="F303" s="19" t="s">
        <v>19</v>
      </c>
      <c r="G303" s="20">
        <v>101.7</v>
      </c>
      <c r="H303" s="34" t="s">
        <v>53</v>
      </c>
      <c r="I303" s="19">
        <v>10439.605375892483</v>
      </c>
      <c r="J303" s="19">
        <v>10488.981772364554</v>
      </c>
      <c r="K303" s="19">
        <v>10021.187400251996</v>
      </c>
      <c r="L303" s="19">
        <v>11065.981698446032</v>
      </c>
      <c r="M303" s="19">
        <v>11537.879949601011</v>
      </c>
      <c r="N303" s="19">
        <v>11825.001132297355</v>
      </c>
      <c r="O303" s="21">
        <f t="shared" si="10"/>
        <v>116.27336413271735</v>
      </c>
      <c r="P303" s="19">
        <v>2780.796640067199</v>
      </c>
      <c r="Q303" s="19">
        <v>2565.6932381352376</v>
      </c>
      <c r="R303" s="19">
        <v>2438.4080638387236</v>
      </c>
      <c r="S303" s="21">
        <f t="shared" si="9"/>
        <v>23.976480470390594</v>
      </c>
      <c r="T303" s="31" t="s">
        <v>6</v>
      </c>
    </row>
    <row r="304" spans="1:20">
      <c r="A304" s="41">
        <v>56</v>
      </c>
      <c r="B304" s="38" t="s">
        <v>56</v>
      </c>
      <c r="C304" s="18" t="s">
        <v>55</v>
      </c>
      <c r="D304" s="19" t="s">
        <v>54</v>
      </c>
      <c r="E304" s="19" t="s">
        <v>20</v>
      </c>
      <c r="F304" s="19" t="s">
        <v>19</v>
      </c>
      <c r="G304" s="20">
        <v>799.53</v>
      </c>
      <c r="H304" s="34" t="s">
        <v>53</v>
      </c>
      <c r="I304" s="19">
        <v>98400.506663185879</v>
      </c>
      <c r="J304" s="19">
        <v>106089.48018448072</v>
      </c>
      <c r="K304" s="19">
        <v>98086.42760000992</v>
      </c>
      <c r="L304" s="19">
        <v>104304.53706297703</v>
      </c>
      <c r="M304" s="19">
        <v>116698.4282029288</v>
      </c>
      <c r="N304" s="19">
        <v>115741.9845680117</v>
      </c>
      <c r="O304" s="21">
        <f t="shared" si="10"/>
        <v>144.7625286956233</v>
      </c>
      <c r="P304" s="19">
        <v>58699</v>
      </c>
      <c r="Q304" s="19">
        <v>68358</v>
      </c>
      <c r="R304" s="19">
        <v>60927</v>
      </c>
      <c r="S304" s="21">
        <f t="shared" si="9"/>
        <v>76.203519567746056</v>
      </c>
      <c r="T304" s="31" t="s">
        <v>6</v>
      </c>
    </row>
    <row r="305" spans="1:20">
      <c r="A305" s="41">
        <v>57</v>
      </c>
      <c r="B305" s="38" t="s">
        <v>52</v>
      </c>
      <c r="C305" s="18" t="s">
        <v>51</v>
      </c>
      <c r="D305" s="19" t="s">
        <v>50</v>
      </c>
      <c r="E305" s="19" t="s">
        <v>28</v>
      </c>
      <c r="F305" s="19" t="s">
        <v>19</v>
      </c>
      <c r="G305" s="20">
        <v>3445.84</v>
      </c>
      <c r="H305" s="34" t="s">
        <v>49</v>
      </c>
      <c r="I305" s="19">
        <v>210740.65281318864</v>
      </c>
      <c r="J305" s="19">
        <v>177630.00300835571</v>
      </c>
      <c r="K305" s="19">
        <v>146501.91045629236</v>
      </c>
      <c r="L305" s="19">
        <v>223385.09198197996</v>
      </c>
      <c r="M305" s="19">
        <v>195393.00330919129</v>
      </c>
      <c r="N305" s="19">
        <v>172872.25433842497</v>
      </c>
      <c r="O305" s="21">
        <f t="shared" si="10"/>
        <v>50.168392710754119</v>
      </c>
      <c r="P305" s="19">
        <v>13800.153426141107</v>
      </c>
      <c r="Q305" s="19">
        <v>12909.2984514489</v>
      </c>
      <c r="R305" s="19">
        <v>12278.573129366818</v>
      </c>
      <c r="S305" s="21">
        <f t="shared" si="9"/>
        <v>3.5633033249851467</v>
      </c>
      <c r="T305" s="31" t="s">
        <v>6</v>
      </c>
    </row>
    <row r="306" spans="1:20">
      <c r="A306" s="41">
        <v>58</v>
      </c>
      <c r="B306" s="38" t="s">
        <v>48</v>
      </c>
      <c r="C306" s="18" t="s">
        <v>47</v>
      </c>
      <c r="D306" s="19" t="s">
        <v>46</v>
      </c>
      <c r="E306" s="19" t="s">
        <v>45</v>
      </c>
      <c r="F306" s="19" t="s">
        <v>8</v>
      </c>
      <c r="G306" s="20">
        <v>13.29</v>
      </c>
      <c r="H306" s="34" t="s">
        <v>49</v>
      </c>
      <c r="I306" s="24">
        <v>772.88504355098701</v>
      </c>
      <c r="J306" s="24">
        <v>850.01736368413185</v>
      </c>
      <c r="K306" s="24">
        <v>789.77770281753533</v>
      </c>
      <c r="L306" s="24">
        <v>819.25814616404625</v>
      </c>
      <c r="M306" s="24">
        <v>935.01910005254513</v>
      </c>
      <c r="N306" s="24">
        <v>931.93768932469163</v>
      </c>
      <c r="O306" s="21">
        <f t="shared" si="10"/>
        <v>70.123227187711947</v>
      </c>
      <c r="P306" s="19">
        <v>178.7635634034402</v>
      </c>
      <c r="Q306" s="19">
        <v>217.73968367301399</v>
      </c>
      <c r="R306" s="19">
        <v>222.78399720677373</v>
      </c>
      <c r="S306" s="21">
        <f t="shared" si="9"/>
        <v>16.763280451976957</v>
      </c>
      <c r="T306" s="31" t="s">
        <v>6</v>
      </c>
    </row>
    <row r="307" spans="1:20">
      <c r="A307" s="41">
        <v>59</v>
      </c>
      <c r="B307" s="38" t="s">
        <v>44</v>
      </c>
      <c r="C307" s="18" t="s">
        <v>43</v>
      </c>
      <c r="D307" s="19" t="s">
        <v>42</v>
      </c>
      <c r="E307" s="19" t="s">
        <v>41</v>
      </c>
      <c r="F307" s="19" t="s">
        <v>40</v>
      </c>
      <c r="G307" s="20">
        <v>79.739999999999995</v>
      </c>
      <c r="H307" s="34" t="s">
        <v>53</v>
      </c>
      <c r="I307" s="19">
        <v>16663.685505406742</v>
      </c>
      <c r="J307" s="19">
        <v>14761.519011959455</v>
      </c>
      <c r="K307" s="19">
        <v>13375.103979723921</v>
      </c>
      <c r="L307" s="19">
        <v>17663.506635731148</v>
      </c>
      <c r="M307" s="19">
        <v>16237.670913155402</v>
      </c>
      <c r="N307" s="19">
        <v>15782.622696074226</v>
      </c>
      <c r="O307" s="16">
        <f t="shared" si="10"/>
        <v>197.92604334178864</v>
      </c>
      <c r="P307" s="19">
        <v>2244.1637644578927</v>
      </c>
      <c r="Q307" s="19">
        <v>2148.5322595823077</v>
      </c>
      <c r="R307" s="19">
        <v>2200.6084914439384</v>
      </c>
      <c r="S307" s="21">
        <f t="shared" si="9"/>
        <v>27.5972973594675</v>
      </c>
      <c r="T307" s="31" t="s">
        <v>6</v>
      </c>
    </row>
    <row r="308" spans="1:20">
      <c r="A308" s="41">
        <v>60</v>
      </c>
      <c r="B308" s="38" t="s">
        <v>38</v>
      </c>
      <c r="C308" s="18" t="s">
        <v>37</v>
      </c>
      <c r="D308" s="19" t="s">
        <v>36</v>
      </c>
      <c r="E308" s="19" t="s">
        <v>20</v>
      </c>
      <c r="F308" s="19" t="s">
        <v>8</v>
      </c>
      <c r="G308" s="20">
        <v>98.58</v>
      </c>
      <c r="H308" s="34" t="s">
        <v>35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21">
        <f t="shared" si="10"/>
        <v>0</v>
      </c>
      <c r="P308" s="19">
        <v>1644.8419647994917</v>
      </c>
      <c r="Q308" s="19">
        <v>1661.3707462745795</v>
      </c>
      <c r="R308" s="19">
        <v>1757.1366152747185</v>
      </c>
      <c r="S308" s="21">
        <f t="shared" si="9"/>
        <v>17.824473678988827</v>
      </c>
      <c r="T308" s="31" t="s">
        <v>6</v>
      </c>
    </row>
    <row r="309" spans="1:20">
      <c r="A309" s="41">
        <v>61</v>
      </c>
      <c r="B309" s="38" t="s">
        <v>34</v>
      </c>
      <c r="C309" s="18" t="s">
        <v>33</v>
      </c>
      <c r="D309" s="19" t="s">
        <v>32</v>
      </c>
      <c r="E309" s="19" t="s">
        <v>9</v>
      </c>
      <c r="F309" s="19" t="s">
        <v>19</v>
      </c>
      <c r="G309" s="20">
        <v>281.17</v>
      </c>
      <c r="H309" s="34" t="s">
        <v>852</v>
      </c>
      <c r="I309" s="19">
        <v>0</v>
      </c>
      <c r="J309" s="19">
        <v>0</v>
      </c>
      <c r="K309" s="19">
        <v>0</v>
      </c>
      <c r="L309" s="19">
        <v>0</v>
      </c>
      <c r="M309" s="19">
        <v>0</v>
      </c>
      <c r="N309" s="19">
        <v>0</v>
      </c>
      <c r="O309" s="21">
        <f t="shared" si="10"/>
        <v>0</v>
      </c>
      <c r="P309" s="19">
        <v>2261</v>
      </c>
      <c r="Q309" s="19">
        <v>2227</v>
      </c>
      <c r="R309" s="19">
        <v>2296</v>
      </c>
      <c r="S309" s="21">
        <f t="shared" si="9"/>
        <v>8.1658782942703692</v>
      </c>
      <c r="T309" s="31" t="s">
        <v>26</v>
      </c>
    </row>
    <row r="310" spans="1:20">
      <c r="A310" s="41">
        <v>62</v>
      </c>
      <c r="B310" s="38" t="s">
        <v>31</v>
      </c>
      <c r="C310" s="18" t="s">
        <v>30</v>
      </c>
      <c r="D310" s="19" t="s">
        <v>29</v>
      </c>
      <c r="E310" s="19" t="s">
        <v>28</v>
      </c>
      <c r="F310" s="19" t="s">
        <v>27</v>
      </c>
      <c r="G310" s="20">
        <v>0</v>
      </c>
      <c r="H310" s="34" t="s">
        <v>35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21"/>
      <c r="P310" s="19">
        <v>2755</v>
      </c>
      <c r="Q310" s="19">
        <v>2079</v>
      </c>
      <c r="R310" s="19">
        <v>2767</v>
      </c>
      <c r="S310" s="21"/>
      <c r="T310" s="31" t="s">
        <v>26</v>
      </c>
    </row>
    <row r="311" spans="1:20">
      <c r="A311" s="41">
        <v>63</v>
      </c>
      <c r="B311" s="38" t="s">
        <v>25</v>
      </c>
      <c r="C311" s="18" t="s">
        <v>24</v>
      </c>
      <c r="D311" s="19" t="s">
        <v>10</v>
      </c>
      <c r="E311" s="19" t="s">
        <v>9</v>
      </c>
      <c r="F311" s="19" t="s">
        <v>8</v>
      </c>
      <c r="G311" s="20">
        <v>68.02</v>
      </c>
      <c r="H311" s="34" t="s">
        <v>35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21">
        <f t="shared" si="10"/>
        <v>0</v>
      </c>
      <c r="P311" s="19">
        <v>1786.0224251700679</v>
      </c>
      <c r="Q311" s="19">
        <v>1645.410162414966</v>
      </c>
      <c r="R311" s="19">
        <v>1552.8572687074829</v>
      </c>
      <c r="S311" s="21">
        <f t="shared" si="9"/>
        <v>22.829421768707483</v>
      </c>
      <c r="T311" s="31" t="s">
        <v>6</v>
      </c>
    </row>
    <row r="312" spans="1:20">
      <c r="A312" s="41">
        <v>64</v>
      </c>
      <c r="B312" s="38" t="s">
        <v>23</v>
      </c>
      <c r="C312" s="18" t="s">
        <v>22</v>
      </c>
      <c r="D312" s="19" t="s">
        <v>21</v>
      </c>
      <c r="E312" s="19" t="s">
        <v>20</v>
      </c>
      <c r="F312" s="19" t="s">
        <v>19</v>
      </c>
      <c r="G312" s="20">
        <v>149.4</v>
      </c>
      <c r="H312" s="34" t="s">
        <v>49</v>
      </c>
      <c r="I312" s="19"/>
      <c r="J312" s="19">
        <v>10335.186686474946</v>
      </c>
      <c r="K312" s="19">
        <v>10512.576617703487</v>
      </c>
      <c r="L312" s="19">
        <v>12908.055540579098</v>
      </c>
      <c r="M312" s="19">
        <v>11368.705355122442</v>
      </c>
      <c r="N312" s="19">
        <v>12404.840408890115</v>
      </c>
      <c r="O312" s="21">
        <f t="shared" si="10"/>
        <v>83.031060300469306</v>
      </c>
      <c r="P312" s="19">
        <v>0</v>
      </c>
      <c r="Q312" s="19">
        <v>0</v>
      </c>
      <c r="R312" s="19">
        <v>0</v>
      </c>
      <c r="S312" s="21">
        <f t="shared" si="9"/>
        <v>0</v>
      </c>
      <c r="T312" s="31" t="s">
        <v>6</v>
      </c>
    </row>
    <row r="313" spans="1:20">
      <c r="A313" s="41">
        <v>65</v>
      </c>
      <c r="B313" s="40" t="s">
        <v>18</v>
      </c>
      <c r="C313" s="6" t="s">
        <v>848</v>
      </c>
      <c r="D313" s="19" t="s">
        <v>17</v>
      </c>
      <c r="E313" s="19" t="s">
        <v>9</v>
      </c>
      <c r="F313" s="19" t="s">
        <v>16</v>
      </c>
      <c r="G313" s="20">
        <v>19.420000000000002</v>
      </c>
      <c r="H313" s="34" t="s">
        <v>53</v>
      </c>
      <c r="I313" s="19"/>
      <c r="J313" s="19">
        <v>2363.8657569025709</v>
      </c>
      <c r="K313" s="19">
        <v>2269.5699777848304</v>
      </c>
      <c r="L313" s="19">
        <v>5050.0640111226976</v>
      </c>
      <c r="M313" s="19">
        <v>2600.2523325928282</v>
      </c>
      <c r="N313" s="19">
        <v>2678.0925737860998</v>
      </c>
      <c r="O313" s="21">
        <f t="shared" si="10"/>
        <v>137.90384005077752</v>
      </c>
      <c r="P313" s="19">
        <v>331.41459249520182</v>
      </c>
      <c r="Q313" s="19">
        <v>320.05683758746278</v>
      </c>
      <c r="R313" s="19">
        <v>343.65279351981985</v>
      </c>
      <c r="S313" s="21">
        <f t="shared" si="9"/>
        <v>17.695818409877436</v>
      </c>
      <c r="T313" s="31" t="s">
        <v>6</v>
      </c>
    </row>
    <row r="314" spans="1:20">
      <c r="A314" s="41">
        <v>66</v>
      </c>
      <c r="B314" s="38" t="s">
        <v>15</v>
      </c>
      <c r="C314" s="18" t="s">
        <v>14</v>
      </c>
      <c r="D314" s="19" t="s">
        <v>10</v>
      </c>
      <c r="E314" s="19" t="s">
        <v>9</v>
      </c>
      <c r="F314" s="19" t="s">
        <v>13</v>
      </c>
      <c r="G314" s="20">
        <v>47.42</v>
      </c>
      <c r="H314" s="34" t="s">
        <v>35</v>
      </c>
      <c r="I314" s="19"/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21">
        <f t="shared" si="10"/>
        <v>0</v>
      </c>
      <c r="P314" s="19">
        <v>1245.1217789115647</v>
      </c>
      <c r="Q314" s="19">
        <v>1147.0942355442176</v>
      </c>
      <c r="R314" s="19">
        <v>1082.5711802721089</v>
      </c>
      <c r="S314" s="21">
        <f t="shared" si="9"/>
        <v>22.829421768707483</v>
      </c>
      <c r="T314" s="31" t="s">
        <v>6</v>
      </c>
    </row>
    <row r="315" spans="1:20">
      <c r="A315" s="41">
        <v>67</v>
      </c>
      <c r="B315" s="38" t="s">
        <v>12</v>
      </c>
      <c r="C315" s="18" t="s">
        <v>11</v>
      </c>
      <c r="D315" s="19" t="s">
        <v>10</v>
      </c>
      <c r="E315" s="19" t="s">
        <v>9</v>
      </c>
      <c r="F315" s="19" t="s">
        <v>8</v>
      </c>
      <c r="G315" s="20">
        <v>105.06</v>
      </c>
      <c r="H315" s="34" t="s">
        <v>35</v>
      </c>
      <c r="I315" s="19"/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21">
        <f t="shared" si="10"/>
        <v>0</v>
      </c>
      <c r="P315" s="19">
        <v>2758.5932959183674</v>
      </c>
      <c r="Q315" s="19">
        <v>2541.4112270408164</v>
      </c>
      <c r="R315" s="19">
        <v>2398.4590510204084</v>
      </c>
      <c r="S315" s="21">
        <f t="shared" si="9"/>
        <v>22.829421768707483</v>
      </c>
      <c r="T315" s="31" t="s">
        <v>6</v>
      </c>
    </row>
    <row r="316" spans="1:20">
      <c r="I316" s="2"/>
    </row>
    <row r="317" spans="1:20">
      <c r="I317" s="2"/>
    </row>
    <row r="318" spans="1:20">
      <c r="H318" s="36" t="s">
        <v>839</v>
      </c>
      <c r="I318" s="17">
        <f>SUM(I11:I317)</f>
        <v>60055988.999533512</v>
      </c>
      <c r="J318" s="17">
        <f t="shared" ref="J318:N318" si="11">SUM(J11:J317)</f>
        <v>52509231.770933665</v>
      </c>
      <c r="K318" s="17">
        <f t="shared" si="11"/>
        <v>49057471.311866067</v>
      </c>
      <c r="L318" s="17">
        <f t="shared" si="11"/>
        <v>63677306.459057264</v>
      </c>
      <c r="M318" s="17">
        <f t="shared" si="11"/>
        <v>57760154.948027045</v>
      </c>
      <c r="N318" s="17">
        <f t="shared" si="11"/>
        <v>57887816.148001969</v>
      </c>
      <c r="O318" s="15"/>
      <c r="P318" s="17">
        <f>SUM(P11:P317)</f>
        <v>11950166.615808832</v>
      </c>
      <c r="Q318" s="17">
        <f>SUM(Q11:Q317)</f>
        <v>11692792.478873871</v>
      </c>
      <c r="R318" s="17">
        <f>SUM(R11:R317)</f>
        <v>11415347.580049179</v>
      </c>
      <c r="S318" s="15"/>
    </row>
    <row r="319" spans="1:20">
      <c r="H319" s="36"/>
      <c r="I319" s="2"/>
      <c r="J319" s="2"/>
      <c r="K319" s="2"/>
      <c r="L319" s="2"/>
      <c r="M319" s="2"/>
      <c r="N319" s="2"/>
      <c r="O319" s="15"/>
      <c r="P319" s="2"/>
      <c r="Q319" s="2"/>
      <c r="R319" s="2"/>
      <c r="S319" s="15"/>
    </row>
    <row r="320" spans="1:20">
      <c r="C320" s="1" t="s">
        <v>4</v>
      </c>
      <c r="H320" s="36" t="s">
        <v>840</v>
      </c>
      <c r="J320" s="17">
        <f>J318-I318</f>
        <v>-7546757.2285998464</v>
      </c>
      <c r="K320" s="17">
        <f>K318-J318</f>
        <v>-3451760.459067598</v>
      </c>
      <c r="L320" s="2"/>
      <c r="M320" s="17">
        <f>M318-L318</f>
        <v>-5917151.5110302195</v>
      </c>
      <c r="N320" s="17">
        <f>N318-M318</f>
        <v>127661.19997492433</v>
      </c>
      <c r="O320" s="15"/>
      <c r="P320" s="2"/>
      <c r="Q320" s="17">
        <f>Q318-P318</f>
        <v>-257374.13693496026</v>
      </c>
      <c r="R320" s="17">
        <f>R318-Q318</f>
        <v>-277444.89882469177</v>
      </c>
    </row>
    <row r="321" spans="3:3">
      <c r="C321" s="1" t="s">
        <v>3</v>
      </c>
    </row>
    <row r="322" spans="3:3">
      <c r="C322" s="1" t="s">
        <v>2</v>
      </c>
    </row>
    <row r="323" spans="3:3">
      <c r="C323" s="1" t="s">
        <v>1</v>
      </c>
    </row>
    <row r="324" spans="3:3">
      <c r="C324" s="1" t="s">
        <v>0</v>
      </c>
    </row>
  </sheetData>
  <autoFilter ref="A10:T315" xr:uid="{1A90E0EF-D8D4-4A71-87C8-CC09F9B93A52}"/>
  <mergeCells count="3">
    <mergeCell ref="I8:K8"/>
    <mergeCell ref="L8:N8"/>
    <mergeCell ref="P8:R8"/>
  </mergeCells>
  <dataValidations disablePrompts="1" count="1">
    <dataValidation type="list" operator="equal" allowBlank="1" showInputMessage="1" showErrorMessage="1" sqref="G2" xr:uid="{AE71DFE8-4414-4097-BB73-4CF8495A4F00}">
      <formula1>$X$1:$X$2</formula1>
      <formula2>0</formula2>
    </dataValidation>
  </dataValidations>
  <printOptions horizontalCentered="1"/>
  <pageMargins left="0.51181102362204722" right="0.51181102362204722" top="0.51181102362204722" bottom="0.51181102362204722" header="0" footer="0"/>
  <pageSetup paperSize="8" scale="44" fitToHeight="0" orientation="landscape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Verbrauch 2022 - 2024</vt:lpstr>
    </vt:vector>
  </TitlesOfParts>
  <Company>BA-FK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Lassahn, Mario</dc:creator>
  <cp:lastModifiedBy>Lassahn, Mario</cp:lastModifiedBy>
  <cp:lastPrinted>2026-02-03T09:18:54Z</cp:lastPrinted>
  <dcterms:created xsi:type="dcterms:W3CDTF">2026-02-02T05:46:06Z</dcterms:created>
  <dcterms:modified xsi:type="dcterms:W3CDTF">2026-03-16T09:39:41Z</dcterms:modified>
</cp:coreProperties>
</file>